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صندوق بازارگردانی\گزارش افشای ماهانه\1402.04.31\"/>
    </mc:Choice>
  </mc:AlternateContent>
  <xr:revisionPtr revIDLastSave="0" documentId="13_ncr:1_{24802EC2-48E6-4CBD-A152-EC4D6054443E}" xr6:coauthVersionLast="36" xr6:coauthVersionMax="47" xr10:uidLastSave="{00000000-0000-0000-0000-000000000000}"/>
  <bookViews>
    <workbookView xWindow="-120" yWindow="-120" windowWidth="29040" windowHeight="15840" firstSheet="6" activeTab="8" xr2:uid="{00000000-000D-0000-FFFF-FFFF00000000}"/>
  </bookViews>
  <sheets>
    <sheet name="Sheet1" sheetId="16" r:id="rId1"/>
    <sheet name="سهام" sheetId="1" r:id="rId2"/>
    <sheet name="اوراق مشارکت" sheetId="17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12">'جمع درآمدها'!$A$1:$H$13</definedName>
    <definedName name="_xlnm.Print_Area" localSheetId="10">'درآمد سپرده بانکی'!$A$1:$K$45</definedName>
    <definedName name="_xlnm.Print_Area" localSheetId="7">'درآمد ناشی از فروش'!$A$1:$R$28</definedName>
    <definedName name="_xlnm.Print_Area" localSheetId="3">سپرده!$A$1:$S$57</definedName>
    <definedName name="_xlnm.Print_Area" localSheetId="9">'سرمایه‌گذاری در اوراق بهادار'!$A$1:$Q$9</definedName>
    <definedName name="_xlnm.Print_Area" localSheetId="8">'سرمایه‌گذاری در سهام'!$A$1:$U$33</definedName>
    <definedName name="_xlnm.Print_Area" localSheetId="1">سهام!$A$1:$Y$33</definedName>
    <definedName name="_xlnm.Print_Area" localSheetId="4">'سود اوراق بهادار و سپرده بانکی'!$A$1:$S$47</definedName>
  </definedNames>
  <calcPr calcId="191029"/>
</workbook>
</file>

<file path=xl/calcChain.xml><?xml version="1.0" encoding="utf-8"?>
<calcChain xmlns="http://schemas.openxmlformats.org/spreadsheetml/2006/main">
  <c r="H13" i="15" l="1"/>
  <c r="H12" i="15"/>
  <c r="H11" i="15"/>
  <c r="H10" i="15"/>
  <c r="D13" i="15"/>
  <c r="F12" i="15"/>
  <c r="F11" i="15"/>
  <c r="F10" i="15"/>
  <c r="F13" i="15" l="1"/>
  <c r="I45" i="13"/>
  <c r="E45" i="13"/>
  <c r="S33" i="11"/>
  <c r="Q33" i="11"/>
  <c r="O33" i="11"/>
  <c r="M33" i="11"/>
  <c r="I33" i="11"/>
  <c r="G33" i="11"/>
  <c r="E33" i="11"/>
  <c r="C33" i="11"/>
  <c r="Q28" i="10"/>
  <c r="O28" i="10"/>
  <c r="M28" i="10"/>
  <c r="I28" i="10"/>
  <c r="G28" i="10"/>
  <c r="E28" i="10"/>
  <c r="E33" i="9"/>
  <c r="S21" i="8"/>
  <c r="Q21" i="8"/>
  <c r="O21" i="8"/>
  <c r="M21" i="8"/>
  <c r="K21" i="8"/>
  <c r="I21" i="8"/>
  <c r="S46" i="7"/>
  <c r="Q46" i="7"/>
  <c r="O46" i="7"/>
  <c r="M46" i="7"/>
  <c r="I46" i="7"/>
  <c r="Q57" i="6"/>
  <c r="O57" i="6"/>
  <c r="M57" i="6"/>
  <c r="K57" i="6"/>
  <c r="W33" i="1"/>
  <c r="U33" i="1"/>
  <c r="O33" i="1"/>
  <c r="K33" i="1"/>
  <c r="G33" i="1"/>
  <c r="E33" i="1"/>
  <c r="Q33" i="9" l="1"/>
  <c r="O33" i="9"/>
  <c r="M33" i="9"/>
  <c r="I33" i="9"/>
  <c r="G33" i="9"/>
  <c r="K46" i="7"/>
  <c r="S57" i="6"/>
  <c r="R32" i="10" l="1"/>
  <c r="Y33" i="1" l="1"/>
  <c r="U33" i="11"/>
  <c r="I11" i="15"/>
  <c r="I12" i="15"/>
  <c r="I10" i="15"/>
  <c r="I13" i="15" l="1"/>
</calcChain>
</file>

<file path=xl/sharedStrings.xml><?xml version="1.0" encoding="utf-8"?>
<sst xmlns="http://schemas.openxmlformats.org/spreadsheetml/2006/main" count="1062" uniqueCount="257">
  <si>
    <t>صندوق سرمایه گذاری اختصاصی بازارگردانی توسعه فولاد مبارکه</t>
  </si>
  <si>
    <t>صورت وضعیت پورتفوی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</si>
  <si>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</si>
  <si>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</si>
  <si>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</si>
  <si>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</si>
  <si>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</si>
  <si>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</si>
  <si>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</si>
  <si>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</si>
  <si>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</si>
  <si>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</si>
  <si>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</si>
  <si>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</si>
  <si>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ارمغان فیروزه آسیا-ثابت</t>
  </si>
  <si>
    <t>صندوق س افرا نماد پایدار-ثابت</t>
  </si>
  <si>
    <t>صندوق س. سپید دماوند-د</t>
  </si>
  <si>
    <t>صندوق س.اعتماد آفرین پارسیان-د</t>
  </si>
  <si>
    <t>صندوق س.اوراق دولت خلیج فارس-د</t>
  </si>
  <si>
    <t>صندوق س.خلیج فارس-د</t>
  </si>
  <si>
    <t>فولاد مبارکه اصفهان</t>
  </si>
  <si>
    <t>توسعه‌معادن‌وفلزات‌</t>
  </si>
  <si>
    <t>ح . معدنی و صنعتی گل گهر</t>
  </si>
  <si>
    <t>معدنی و صنعتی گل گهر</t>
  </si>
  <si>
    <t>معدنی‌وصنعتی‌چادرملو</t>
  </si>
  <si>
    <t>فولاد هرمزگان جنوب</t>
  </si>
  <si>
    <t>فولاد امیرکبیرکاشان</t>
  </si>
  <si>
    <t>سرمایه‌گذاری‌توکافولاد(هلدینگ</t>
  </si>
  <si>
    <t>توکاریل</t>
  </si>
  <si>
    <t>فرآورده‌های‌نسوزآذر</t>
  </si>
  <si>
    <t>ح . حمل‌ونقل‌توکا</t>
  </si>
  <si>
    <t>حمل‌ونقل‌توکا</t>
  </si>
  <si>
    <t>توکا رنگ فولاد سپاهان</t>
  </si>
  <si>
    <t>تولیدی و خدمات صنایع نسوز توکا</t>
  </si>
  <si>
    <t>آسیا سیر ارس</t>
  </si>
  <si>
    <t>ح . معدنی‌وصنعتی‌چادرملو</t>
  </si>
  <si>
    <t>تاریخ سر رسید</t>
  </si>
  <si>
    <t>نرخ سود</t>
  </si>
  <si>
    <t>گام بانک ملت0211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</si>
  <si>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</si>
  <si>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</si>
  <si>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</si>
  <si>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</si>
  <si>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</si>
  <si>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</si>
  <si>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</si>
  <si>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</si>
  <si>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</si>
  <si>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صادرات سی و سه پل</t>
  </si>
  <si>
    <t>0115209000001</t>
  </si>
  <si>
    <t>حساب جاری</t>
  </si>
  <si>
    <t>1399/09/24</t>
  </si>
  <si>
    <t>0.00%</t>
  </si>
  <si>
    <t>بانک صادرات سی یه پل</t>
  </si>
  <si>
    <t>0115209029004</t>
  </si>
  <si>
    <t>0115208985004</t>
  </si>
  <si>
    <t>0115208987000</t>
  </si>
  <si>
    <t>0115208988009</t>
  </si>
  <si>
    <t>0115208991006</t>
  </si>
  <si>
    <t>0115208996007</t>
  </si>
  <si>
    <t>0115209024003</t>
  </si>
  <si>
    <t>0115209004004</t>
  </si>
  <si>
    <t>0115209008007</t>
  </si>
  <si>
    <t>0115209013000</t>
  </si>
  <si>
    <t>0115209017003</t>
  </si>
  <si>
    <t>0115209018001</t>
  </si>
  <si>
    <t>0115209021009</t>
  </si>
  <si>
    <t>بانک صادرات سی وسه پل</t>
  </si>
  <si>
    <t>0216467159005</t>
  </si>
  <si>
    <t>سپرده کوتاه مدت</t>
  </si>
  <si>
    <t>1399/10/07</t>
  </si>
  <si>
    <t>0216467160006</t>
  </si>
  <si>
    <t>0216467161004</t>
  </si>
  <si>
    <t>0216467164009</t>
  </si>
  <si>
    <t>0216467177008</t>
  </si>
  <si>
    <t>0216467167003</t>
  </si>
  <si>
    <t>0216467171009</t>
  </si>
  <si>
    <t>0216467174003</t>
  </si>
  <si>
    <t>0216467178006</t>
  </si>
  <si>
    <t>0216467179004</t>
  </si>
  <si>
    <t>0216467181003</t>
  </si>
  <si>
    <t>0216467184008</t>
  </si>
  <si>
    <t>0216467187002</t>
  </si>
  <si>
    <t>0216467192006</t>
  </si>
  <si>
    <t>بانک تجارت تخصصی بورس</t>
  </si>
  <si>
    <t>104457819</t>
  </si>
  <si>
    <t>1401/04/20</t>
  </si>
  <si>
    <t>104457835</t>
  </si>
  <si>
    <t>104457843</t>
  </si>
  <si>
    <t>104457851</t>
  </si>
  <si>
    <t>104457878</t>
  </si>
  <si>
    <t>104457886</t>
  </si>
  <si>
    <t>104457894</t>
  </si>
  <si>
    <t>104457908</t>
  </si>
  <si>
    <t>104457916</t>
  </si>
  <si>
    <t>104457924</t>
  </si>
  <si>
    <t>104457932</t>
  </si>
  <si>
    <t>104457940</t>
  </si>
  <si>
    <t>104457959</t>
  </si>
  <si>
    <t>104457967</t>
  </si>
  <si>
    <t>6174843811</t>
  </si>
  <si>
    <t>سپرده بلند مدت</t>
  </si>
  <si>
    <t>1401/09/02</t>
  </si>
  <si>
    <t>بانک پاسارگاد خ هاشمی</t>
  </si>
  <si>
    <t>295.9012.15763680.1</t>
  </si>
  <si>
    <t>1401/10/17</t>
  </si>
  <si>
    <t>295.8100.15763680.1</t>
  </si>
  <si>
    <t>6175001083</t>
  </si>
  <si>
    <t>1402/02/17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</si>
  <si>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</si>
  <si>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</si>
  <si>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</si>
  <si>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</si>
  <si>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</si>
  <si>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</si>
  <si>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</si>
  <si>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</si>
  <si>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</si>
  <si>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</si>
  <si>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</si>
  <si>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</si>
  <si>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</si>
  <si>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</si>
  <si>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</si>
  <si>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</si>
  <si>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1402/02/18</t>
  </si>
  <si>
    <t>1402/02/27</t>
  </si>
  <si>
    <t>1402/02/24</t>
  </si>
  <si>
    <t>1402/02/16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</si>
  <si>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</si>
  <si>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</si>
  <si>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</si>
  <si>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</si>
  <si>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</si>
  <si>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</si>
  <si>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</si>
  <si>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</si>
  <si>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0.14%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</si>
  <si>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</si>
  <si>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</si>
  <si>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</si>
  <si>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</si>
  <si>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</si>
  <si>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</si>
  <si>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</si>
  <si>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</si>
  <si>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</si>
  <si>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</si>
  <si>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</si>
  <si>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</si>
  <si>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گزارش وضعیت پرتفوی</t>
  </si>
  <si>
    <t>برای ماه منتهی به 1402/03/31</t>
  </si>
  <si>
    <t>1402/03/31</t>
  </si>
  <si>
    <t>0.82%</t>
  </si>
  <si>
    <t>0.15%</t>
  </si>
  <si>
    <t>ح . ‌توکافولاد(هلدینگ‌</t>
  </si>
  <si>
    <t>صندوق س با درآمد ثابت تصمیم</t>
  </si>
  <si>
    <t>0.27%</t>
  </si>
  <si>
    <t>1401/03/09</t>
  </si>
  <si>
    <t>104351689</t>
  </si>
  <si>
    <t>بانک صادرات نجات الهی جنوبی</t>
  </si>
  <si>
    <t>0406720538005</t>
  </si>
  <si>
    <t>1402/03/03</t>
  </si>
  <si>
    <t>بانک صادرات طالقانی</t>
  </si>
  <si>
    <t>0406731816000</t>
  </si>
  <si>
    <t>1402/03/22</t>
  </si>
  <si>
    <t>صکوک اجاره فولاد52-بدون ضامن</t>
  </si>
  <si>
    <t>1405/12/24</t>
  </si>
  <si>
    <t>1402/03/24</t>
  </si>
  <si>
    <t>1402/03/30</t>
  </si>
  <si>
    <t>0.04%</t>
  </si>
  <si>
    <t>0.54%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</si>
  <si>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</si>
  <si>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</si>
  <si>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</si>
  <si>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</si>
  <si>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</si>
  <si>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نرخ موثر</t>
  </si>
  <si>
    <t>قیمت بازار هر ورقه</t>
  </si>
  <si>
    <t>بله</t>
  </si>
  <si>
    <t>1401/12/03</t>
  </si>
  <si>
    <t>1402/11/30</t>
  </si>
  <si>
    <t>1401/12/24</t>
  </si>
  <si>
    <t>منتهی به 31  تیر  ماه 1402</t>
  </si>
  <si>
    <t>برای ماه منتهی به 1402/04/31</t>
  </si>
  <si>
    <t>1402/04/31</t>
  </si>
  <si>
    <t>1.36%</t>
  </si>
  <si>
    <t>0.37%</t>
  </si>
  <si>
    <t>0.51%</t>
  </si>
  <si>
    <t>2.87%</t>
  </si>
  <si>
    <t>6.25%</t>
  </si>
  <si>
    <t>1.48%</t>
  </si>
  <si>
    <t>1.25%</t>
  </si>
  <si>
    <t>45.59%</t>
  </si>
  <si>
    <t>0.71%</t>
  </si>
  <si>
    <t>0.55%</t>
  </si>
  <si>
    <t>7.55%</t>
  </si>
  <si>
    <t>0.28%</t>
  </si>
  <si>
    <t>0.12%</t>
  </si>
  <si>
    <t>0.22%</t>
  </si>
  <si>
    <t>0.72%</t>
  </si>
  <si>
    <t>0.11%</t>
  </si>
  <si>
    <t>0.46%</t>
  </si>
  <si>
    <t>صندوق س.ثروت افزون فاخر-د</t>
  </si>
  <si>
    <t>5.87%</t>
  </si>
  <si>
    <t>4.95%</t>
  </si>
  <si>
    <t>2.48%</t>
  </si>
  <si>
    <t>0.59%</t>
  </si>
  <si>
    <t>بانک شهر سبزوار</t>
  </si>
  <si>
    <t>4001002670901</t>
  </si>
  <si>
    <t>قرض الحسنه</t>
  </si>
  <si>
    <t>1402/04/24</t>
  </si>
  <si>
    <t>7001002675404</t>
  </si>
  <si>
    <t>1402/04/25</t>
  </si>
  <si>
    <t>0.50%</t>
  </si>
  <si>
    <t>1402/04/19</t>
  </si>
  <si>
    <t>1402/04/17</t>
  </si>
  <si>
    <t>1402/04/07</t>
  </si>
  <si>
    <t>1402/04/29</t>
  </si>
  <si>
    <t>1.29%</t>
  </si>
  <si>
    <t>-0.56%</t>
  </si>
  <si>
    <t>0.38%</t>
  </si>
  <si>
    <t>0.39%</t>
  </si>
  <si>
    <t>0.75%</t>
  </si>
  <si>
    <t>0.78%</t>
  </si>
  <si>
    <t>6.73%</t>
  </si>
  <si>
    <t>6.32%</t>
  </si>
  <si>
    <t>-0.54%</t>
  </si>
  <si>
    <t>-2.01%</t>
  </si>
  <si>
    <t>0.53%</t>
  </si>
  <si>
    <t>0.62%</t>
  </si>
  <si>
    <t>0.85%</t>
  </si>
  <si>
    <t>-3.40%</t>
  </si>
  <si>
    <t>-2.80%</t>
  </si>
  <si>
    <t>-11.01%</t>
  </si>
  <si>
    <t>98.90%</t>
  </si>
  <si>
    <t>136.35%</t>
  </si>
  <si>
    <t>-0.58%</t>
  </si>
  <si>
    <t>-1.56%</t>
  </si>
  <si>
    <t>1.37%</t>
  </si>
  <si>
    <t>0.13%</t>
  </si>
  <si>
    <t>3.13%</t>
  </si>
  <si>
    <t>-0.12%</t>
  </si>
  <si>
    <t>-0.27%</t>
  </si>
  <si>
    <t>-2.26%</t>
  </si>
  <si>
    <t>-0.57%</t>
  </si>
  <si>
    <t>-1.15%</t>
  </si>
  <si>
    <t>2.08%</t>
  </si>
  <si>
    <t>-0.66%</t>
  </si>
  <si>
    <t>1.41%</t>
  </si>
  <si>
    <t>-0.21%</t>
  </si>
  <si>
    <t>-1.04%</t>
  </si>
  <si>
    <t>-2.71%</t>
  </si>
  <si>
    <t>-0.04%</t>
  </si>
  <si>
    <t>-0.53%</t>
  </si>
  <si>
    <t>-1.42%</t>
  </si>
  <si>
    <t>0.30%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</si>
</sst>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-_ ;_ * #,##0.00\-_ ;_ * &quot;-&quot;??_-_ ;_ @_ "/>
    <numFmt numFmtId="165" formatCode="_ * #,##0_-_ ;_ * #,##0\-_ ;_ * &quot;-&quot;??_-_ ;_ @_ "/>
    <numFmt numFmtId="166" formatCode="0.0%"/>
    <numFmt numFmtId="167" formatCode="0.000%"/>
    <numFmt numFmtId="168" formatCode="_ * #,##0.0000_-_ر_ي_ا_ل_ ;_ * #,##0.0000\-_ر_ي_ا_ل_ ;_ * &quot;-&quot;??_-_ر_ي_ا_ل_ ;_ @_ "/>
  </numFmts>
  <fonts count="24">
    <font>
      <sz val="11"/>
      <name val="Calibri"/>
    </font>
    <font>
      <sz val="11"/>
      <name val="Calibri"/>
      <family val="2"/>
    </font>
    <font>
      <b/>
      <sz val="11"/>
      <name val="B Nazanin"/>
      <charset val="178"/>
    </font>
    <font>
      <b/>
      <sz val="14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u/>
      <sz val="18"/>
      <color rgb="FF000000"/>
      <name val="B Nazanin"/>
      <charset val="178"/>
    </font>
    <font>
      <b/>
      <u/>
      <sz val="14"/>
      <color rgb="FF000000"/>
      <name val="B Nazanin"/>
      <charset val="178"/>
    </font>
    <font>
      <b/>
      <sz val="16"/>
      <name val="B Titr"/>
      <charset val="178"/>
    </font>
    <font>
      <sz val="11"/>
      <name val="B Titr"/>
      <charset val="178"/>
    </font>
    <font>
      <b/>
      <sz val="11"/>
      <name val="B Titr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0"/>
      <color theme="1"/>
      <name val="Arial"/>
      <family val="2"/>
      <scheme val="minor"/>
    </font>
    <font>
      <sz val="12"/>
      <color rgb="FFFF0000"/>
      <name val="B Nazanin"/>
      <charset val="178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4" fillId="0" borderId="0" xfId="1" applyNumberFormat="1" applyFont="1"/>
    <xf numFmtId="165" fontId="4" fillId="0" borderId="0" xfId="1" applyNumberFormat="1" applyFont="1" applyBorder="1"/>
    <xf numFmtId="165" fontId="4" fillId="0" borderId="4" xfId="1" applyNumberFormat="1" applyFont="1" applyBorder="1"/>
    <xf numFmtId="0" fontId="4" fillId="0" borderId="0" xfId="0" applyFont="1" applyAlignment="1">
      <alignment horizontal="center" vertical="center"/>
    </xf>
    <xf numFmtId="165" fontId="4" fillId="0" borderId="0" xfId="0" applyNumberFormat="1" applyFont="1"/>
    <xf numFmtId="165" fontId="4" fillId="0" borderId="4" xfId="0" applyNumberFormat="1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1" applyNumberFormat="1" applyFont="1" applyAlignment="1">
      <alignment vertical="center" readingOrder="2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/>
    </xf>
    <xf numFmtId="3" fontId="17" fillId="0" borderId="0" xfId="0" applyNumberFormat="1" applyFont="1"/>
    <xf numFmtId="165" fontId="4" fillId="0" borderId="0" xfId="1" applyNumberFormat="1" applyFont="1" applyAlignment="1">
      <alignment horizontal="right"/>
    </xf>
    <xf numFmtId="165" fontId="4" fillId="0" borderId="4" xfId="1" applyNumberFormat="1" applyFont="1" applyBorder="1" applyAlignment="1">
      <alignment horizontal="right"/>
    </xf>
    <xf numFmtId="166" fontId="4" fillId="0" borderId="0" xfId="2" applyNumberFormat="1" applyFont="1"/>
    <xf numFmtId="10" fontId="4" fillId="0" borderId="0" xfId="2" applyNumberFormat="1" applyFont="1"/>
    <xf numFmtId="10" fontId="4" fillId="0" borderId="0" xfId="2" applyNumberFormat="1" applyFont="1" applyAlignment="1">
      <alignment horizontal="right"/>
    </xf>
    <xf numFmtId="0" fontId="4" fillId="0" borderId="0" xfId="0" applyFont="1" applyAlignment="1">
      <alignment horizontal="right"/>
    </xf>
    <xf numFmtId="10" fontId="4" fillId="0" borderId="0" xfId="0" applyNumberFormat="1" applyFont="1"/>
    <xf numFmtId="167" fontId="4" fillId="0" borderId="0" xfId="2" applyNumberFormat="1" applyFont="1"/>
    <xf numFmtId="168" fontId="4" fillId="0" borderId="0" xfId="0" applyNumberFormat="1" applyFont="1"/>
    <xf numFmtId="166" fontId="4" fillId="0" borderId="4" xfId="2" applyNumberFormat="1" applyFont="1" applyBorder="1" applyAlignment="1">
      <alignment horizontal="right"/>
    </xf>
    <xf numFmtId="167" fontId="4" fillId="0" borderId="0" xfId="2" applyNumberFormat="1" applyFont="1" applyAlignment="1">
      <alignment horizontal="right" vertical="center"/>
    </xf>
    <xf numFmtId="10" fontId="4" fillId="0" borderId="4" xfId="2" applyNumberFormat="1" applyFont="1" applyBorder="1" applyAlignment="1">
      <alignment horizontal="right" vertical="center"/>
    </xf>
    <xf numFmtId="3" fontId="18" fillId="0" borderId="0" xfId="0" applyNumberFormat="1" applyFont="1"/>
    <xf numFmtId="10" fontId="4" fillId="0" borderId="4" xfId="0" applyNumberFormat="1" applyFont="1" applyBorder="1"/>
    <xf numFmtId="9" fontId="4" fillId="0" borderId="0" xfId="0" applyNumberFormat="1" applyFont="1"/>
    <xf numFmtId="3" fontId="4" fillId="0" borderId="0" xfId="0" applyNumberFormat="1" applyFont="1"/>
    <xf numFmtId="3" fontId="19" fillId="2" borderId="0" xfId="0" applyNumberFormat="1" applyFont="1" applyFill="1" applyAlignment="1">
      <alignment wrapText="1"/>
    </xf>
    <xf numFmtId="10" fontId="4" fillId="0" borderId="0" xfId="2" applyNumberFormat="1" applyFont="1" applyAlignment="1">
      <alignment horizontal="right" vertical="center"/>
    </xf>
    <xf numFmtId="0" fontId="20" fillId="0" borderId="0" xfId="0" applyFont="1"/>
    <xf numFmtId="165" fontId="4" fillId="0" borderId="0" xfId="2" applyNumberFormat="1" applyFont="1"/>
    <xf numFmtId="165" fontId="4" fillId="0" borderId="4" xfId="1" applyNumberFormat="1" applyFont="1" applyBorder="1" applyAlignment="1">
      <alignment vertical="center" readingOrder="2"/>
    </xf>
    <xf numFmtId="0" fontId="4" fillId="0" borderId="0" xfId="0" applyFont="1" applyAlignment="1">
      <alignment horizontal="center"/>
    </xf>
    <xf numFmtId="165" fontId="4" fillId="0" borderId="0" xfId="1" applyNumberFormat="1" applyFont="1" applyFill="1" applyAlignment="1">
      <alignment vertical="center" readingOrder="2"/>
    </xf>
    <xf numFmtId="0" fontId="20" fillId="0" borderId="0" xfId="0" applyFont="1" applyAlignment="1">
      <alignment horizontal="center"/>
    </xf>
    <xf numFmtId="165" fontId="20" fillId="0" borderId="0" xfId="0" applyNumberFormat="1" applyFont="1"/>
    <xf numFmtId="0" fontId="5" fillId="0" borderId="0" xfId="0" applyFont="1" applyFill="1"/>
    <xf numFmtId="0" fontId="4" fillId="0" borderId="0" xfId="0" applyFont="1" applyFill="1"/>
    <xf numFmtId="38" fontId="4" fillId="0" borderId="0" xfId="1" applyNumberFormat="1" applyFont="1"/>
    <xf numFmtId="38" fontId="4" fillId="0" borderId="0" xfId="0" applyNumberFormat="1" applyFont="1"/>
    <xf numFmtId="165" fontId="4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21" fillId="0" borderId="0" xfId="3" applyFont="1"/>
    <xf numFmtId="0" fontId="22" fillId="0" borderId="0" xfId="3" applyFont="1" applyAlignment="1">
      <alignment horizontal="center" vertical="center"/>
    </xf>
    <xf numFmtId="0" fontId="23" fillId="0" borderId="0" xfId="3" applyFont="1"/>
    <xf numFmtId="3" fontId="21" fillId="0" borderId="0" xfId="3" applyNumberFormat="1" applyFont="1"/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2" fontId="10" fillId="0" borderId="0" xfId="0" applyNumberFormat="1" applyFont="1"/>
    <xf numFmtId="2" fontId="10" fillId="0" borderId="3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2" fontId="10" fillId="0" borderId="3" xfId="0" applyNumberFormat="1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3" fontId="21" fillId="0" borderId="0" xfId="0" applyNumberFormat="1" applyFont="1"/>
    <xf numFmtId="10" fontId="21" fillId="0" borderId="0" xfId="2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92DCF32B-9637-4661-A879-AB041BFC95E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513559</xdr:colOff>
      <xdr:row>4</xdr:row>
      <xdr:rowOff>137320</xdr:rowOff>
    </xdr:from>
    <xdr:to>
      <xdr:col>5</xdr:col>
      <xdr:colOff>276226</xdr:colOff>
      <xdr:row>9</xdr:row>
      <xdr:rowOff>289720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17CBA-99E8-409C-B020-9DD9E76DC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441974" y="899320"/>
          <a:ext cx="1820067" cy="1162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52917</xdr:rowOff>
    </xdr:from>
    <xdr:to>
      <xdr:col>2</xdr:col>
      <xdr:colOff>684204</xdr:colOff>
      <xdr:row>3</xdr:row>
      <xdr:rowOff>88636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067EDA-2B17-44B4-BD20-0B98D4256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9941463" y="296334"/>
          <a:ext cx="1573204" cy="7977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180975</xdr:rowOff>
    </xdr:from>
    <xdr:to>
      <xdr:col>2</xdr:col>
      <xdr:colOff>144454</xdr:colOff>
      <xdr:row>2</xdr:row>
      <xdr:rowOff>359569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C3D08A-0658-4CD3-9ECC-D419B9C72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2422296" y="180975"/>
          <a:ext cx="1573204" cy="7977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138545</xdr:colOff>
      <xdr:row>0</xdr:row>
      <xdr:rowOff>0</xdr:rowOff>
    </xdr:from>
    <xdr:to>
      <xdr:col>1</xdr:col>
      <xdr:colOff>779318</xdr:colOff>
      <xdr:row>2</xdr:row>
      <xdr:rowOff>256526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D34F4-71F6-40B5-9EDE-07375E71A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8405387" y="163658"/>
          <a:ext cx="1333500" cy="8020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</xdr:row>
      <xdr:rowOff>111125</xdr:rowOff>
    </xdr:from>
    <xdr:to>
      <xdr:col>1</xdr:col>
      <xdr:colOff>1298575</xdr:colOff>
      <xdr:row>7</xdr:row>
      <xdr:rowOff>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558866-A2B7-4222-B0E1-E38034BF5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035650" y="1130300"/>
          <a:ext cx="1250950" cy="804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1</xdr:row>
      <xdr:rowOff>23812</xdr:rowOff>
    </xdr:from>
    <xdr:to>
      <xdr:col>1</xdr:col>
      <xdr:colOff>3960</xdr:colOff>
      <xdr:row>3</xdr:row>
      <xdr:rowOff>59531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DD4B10-2323-4FC3-9070-4F97ED858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1447890" y="261937"/>
          <a:ext cx="1573204" cy="797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820208</xdr:colOff>
      <xdr:row>1</xdr:row>
      <xdr:rowOff>52916</xdr:rowOff>
    </xdr:from>
    <xdr:to>
      <xdr:col>2</xdr:col>
      <xdr:colOff>193137</xdr:colOff>
      <xdr:row>3</xdr:row>
      <xdr:rowOff>88635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6DB686-BD74-4F2A-931E-51AA3C11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470988" y="291041"/>
          <a:ext cx="1373179" cy="797719"/>
        </a:xfrm>
        <a:prstGeom prst="rect">
          <a:avLst/>
        </a:prstGeom>
      </xdr:spPr>
    </xdr:pic>
    <xdr:clientData/>
  </xdr:twoCellAnchor>
  <xdr:oneCellAnchor>
    <xdr:from>
      <xdr:col>20</xdr:col>
      <xdr:colOff>820208</xdr:colOff>
      <xdr:row>1</xdr:row>
      <xdr:rowOff>52916</xdr:rowOff>
    </xdr:from>
    <xdr:ext cx="1373179" cy="797719"/>
    <xdr:pic>
      <xdr:nvPicPr>
        <xdr:cNvPr id="4" name="Picture 3">
          <a:extLst>
            <a:ext uri="{FF2B5EF4-FFF2-40B4-BE49-F238E27FC236}">
              <a16:creationId xmlns:a16="http://schemas.microsoft.com/office/drawing/2014/main" id="{2DE50C91-BD52-4610-A558-509216504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470988" y="291041"/>
          <a:ext cx="1373179" cy="79771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1</xdr:row>
      <xdr:rowOff>52916</xdr:rowOff>
    </xdr:from>
    <xdr:to>
      <xdr:col>2</xdr:col>
      <xdr:colOff>218537</xdr:colOff>
      <xdr:row>3</xdr:row>
      <xdr:rowOff>88635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3845B-39A8-4778-B9C5-925D6D07F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1782963" y="296333"/>
          <a:ext cx="1573204" cy="7977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1</xdr:row>
      <xdr:rowOff>52916</xdr:rowOff>
    </xdr:from>
    <xdr:to>
      <xdr:col>2</xdr:col>
      <xdr:colOff>176204</xdr:colOff>
      <xdr:row>3</xdr:row>
      <xdr:rowOff>88635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A76263-EE58-4D1A-A0C3-D4F1DDD29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0301296" y="296333"/>
          <a:ext cx="1573204" cy="7977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28575</xdr:rowOff>
    </xdr:from>
    <xdr:to>
      <xdr:col>1</xdr:col>
      <xdr:colOff>1579</xdr:colOff>
      <xdr:row>3</xdr:row>
      <xdr:rowOff>64294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8A3F09-33C5-47A7-9B6F-9D97452DF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07546" y="266700"/>
          <a:ext cx="1573204" cy="7977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52916</xdr:rowOff>
    </xdr:from>
    <xdr:to>
      <xdr:col>1</xdr:col>
      <xdr:colOff>3696</xdr:colOff>
      <xdr:row>3</xdr:row>
      <xdr:rowOff>88635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D58687-5998-4BE6-A299-400E15693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3042379" y="296333"/>
          <a:ext cx="1573204" cy="7977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1</xdr:col>
      <xdr:colOff>1579</xdr:colOff>
      <xdr:row>3</xdr:row>
      <xdr:rowOff>83344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33EBF-A815-4955-B026-CD5F052B1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0688746" y="285750"/>
          <a:ext cx="1573204" cy="7977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272142</xdr:colOff>
      <xdr:row>1</xdr:row>
      <xdr:rowOff>54428</xdr:rowOff>
    </xdr:from>
    <xdr:to>
      <xdr:col>0</xdr:col>
      <xdr:colOff>1816771</xdr:colOff>
      <xdr:row>3</xdr:row>
      <xdr:rowOff>90147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9E63C7-7BA1-4645-B8E5-22110178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7956654" y="299357"/>
          <a:ext cx="1573204" cy="797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AAE2-7B90-4A96-A8FB-934659197AF1}">
  <dimension ref="B9:I20"/>
  <sheetViews>
    <sheetView rightToLeft="1" view="pageBreakPreview" zoomScaleNormal="100" zoomScaleSheetLayoutView="100" workbookViewId="0">
      <selection activeCell="B27" sqref="B27"/>
    </sheetView>
  </sheetViews>
  <sheetFormatPr defaultRowHeight="15"/>
  <cols>
    <col min="1" max="2" width="12" customWidth="1"/>
    <col min="8" max="8" width="10.85546875" customWidth="1"/>
  </cols>
  <sheetData>
    <row r="9" spans="2:9" ht="19.5">
      <c r="I9" s="1"/>
    </row>
    <row r="10" spans="2:9" ht="24">
      <c r="C10" s="2"/>
      <c r="D10" s="2"/>
      <c r="E10" s="2"/>
      <c r="F10" s="2"/>
      <c r="G10" s="2"/>
      <c r="H10" s="2"/>
      <c r="I10" s="1"/>
    </row>
    <row r="11" spans="2:9" ht="24">
      <c r="C11" s="2"/>
      <c r="D11" s="2"/>
      <c r="E11" s="2"/>
      <c r="F11" s="2"/>
      <c r="G11" s="2"/>
      <c r="H11" s="2"/>
      <c r="I11" s="1"/>
    </row>
    <row r="12" spans="2:9" ht="24">
      <c r="C12" s="2"/>
      <c r="D12" s="2"/>
      <c r="E12" s="2"/>
      <c r="F12" s="2"/>
      <c r="G12" s="2"/>
      <c r="H12" s="2"/>
      <c r="I12" s="1"/>
    </row>
    <row r="13" spans="2:9" ht="19.5">
      <c r="C13" s="1"/>
      <c r="D13" s="1"/>
      <c r="E13" s="1"/>
      <c r="F13" s="1"/>
      <c r="G13" s="1"/>
      <c r="H13" s="1"/>
      <c r="I13" s="1"/>
    </row>
    <row r="14" spans="2:9" ht="19.5">
      <c r="C14" s="1"/>
      <c r="D14" s="1"/>
      <c r="E14" s="1"/>
      <c r="F14" s="1"/>
      <c r="G14" s="1"/>
      <c r="H14" s="1"/>
      <c r="I14" s="1"/>
    </row>
    <row r="15" spans="2:9" ht="32.25">
      <c r="B15" s="70" t="s">
        <v>0</v>
      </c>
      <c r="C15" s="70"/>
      <c r="D15" s="70"/>
      <c r="E15" s="70"/>
      <c r="F15" s="70"/>
      <c r="G15" s="70"/>
      <c r="H15" s="70"/>
      <c r="I15" s="1"/>
    </row>
    <row r="16" spans="2:9" ht="22.5">
      <c r="B16" s="27"/>
      <c r="C16" s="28"/>
      <c r="D16" s="28"/>
      <c r="E16" s="28"/>
      <c r="F16" s="28"/>
      <c r="G16" s="28"/>
      <c r="H16" s="28"/>
      <c r="I16" s="1"/>
    </row>
    <row r="17" spans="2:9" ht="32.25">
      <c r="B17" s="70" t="s">
        <v>150</v>
      </c>
      <c r="C17" s="70"/>
      <c r="D17" s="70"/>
      <c r="E17" s="70"/>
      <c r="F17" s="70"/>
      <c r="G17" s="70"/>
      <c r="H17" s="70"/>
      <c r="I17" s="1"/>
    </row>
    <row r="18" spans="2:9" ht="22.5">
      <c r="B18" s="27"/>
      <c r="C18" s="28"/>
      <c r="D18" s="28"/>
      <c r="E18" s="28"/>
      <c r="F18" s="28"/>
      <c r="G18" s="28"/>
      <c r="H18" s="28"/>
      <c r="I18" s="1"/>
    </row>
    <row r="19" spans="2:9" ht="32.25">
      <c r="B19" s="71" t="s">
        <v>183</v>
      </c>
      <c r="C19" s="71"/>
      <c r="D19" s="71"/>
      <c r="E19" s="71"/>
      <c r="F19" s="71"/>
      <c r="G19" s="71"/>
      <c r="H19" s="71"/>
      <c r="I19" s="1"/>
    </row>
    <row r="20" spans="2:9" ht="19.5">
      <c r="C20" s="1"/>
      <c r="D20" s="1"/>
      <c r="E20" s="1"/>
      <c r="F20" s="1"/>
      <c r="G20" s="1"/>
      <c r="H20" s="1"/>
      <c r="I20" s="1"/>
    </row>
  </sheetData>
  <mergeCells count="3">
    <mergeCell ref="B15:H15"/>
    <mergeCell ref="B17:H17"/>
    <mergeCell ref="B19:H1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10"/>
  <sheetViews>
    <sheetView rightToLeft="1" view="pageBreakPreview" zoomScaleNormal="100" zoomScaleSheetLayoutView="100" workbookViewId="0">
      <selection activeCell="Q10" sqref="Q10"/>
    </sheetView>
  </sheetViews>
  <sheetFormatPr defaultColWidth="9.140625" defaultRowHeight="18.75"/>
  <cols>
    <col min="1" max="1" width="14" style="3" bestFit="1" customWidth="1"/>
    <col min="2" max="2" width="1" style="3" customWidth="1"/>
    <col min="3" max="3" width="15.7109375" style="3" bestFit="1" customWidth="1"/>
    <col min="4" max="4" width="1" style="3" customWidth="1"/>
    <col min="5" max="5" width="16.42578125" style="3" bestFit="1" customWidth="1"/>
    <col min="6" max="6" width="1" style="3" customWidth="1"/>
    <col min="7" max="7" width="15.7109375" style="3" bestFit="1" customWidth="1"/>
    <col min="8" max="8" width="10.85546875" style="3" customWidth="1"/>
    <col min="9" max="9" width="16.42578125" style="3" bestFit="1" customWidth="1"/>
    <col min="10" max="10" width="1" style="3" customWidth="1"/>
    <col min="11" max="11" width="15.7109375" style="3" bestFit="1" customWidth="1"/>
    <col min="12" max="12" width="1" style="3" customWidth="1"/>
    <col min="13" max="13" width="16.42578125" style="3" bestFit="1" customWidth="1"/>
    <col min="14" max="14" width="1" style="3" customWidth="1"/>
    <col min="15" max="15" width="15.7109375" style="3" bestFit="1" customWidth="1"/>
    <col min="16" max="16" width="1" style="3" customWidth="1"/>
    <col min="17" max="17" width="16.42578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30">
      <c r="A3" s="83" t="s">
        <v>109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30">
      <c r="A4" s="83" t="s">
        <v>184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6" spans="1:17" ht="21">
      <c r="A6" s="98" t="s">
        <v>113</v>
      </c>
      <c r="C6" s="97" t="s">
        <v>111</v>
      </c>
      <c r="D6" s="97" t="s">
        <v>111</v>
      </c>
      <c r="E6" s="97" t="s">
        <v>111</v>
      </c>
      <c r="F6" s="97" t="s">
        <v>111</v>
      </c>
      <c r="G6" s="97" t="s">
        <v>111</v>
      </c>
      <c r="H6" s="97" t="s">
        <v>111</v>
      </c>
      <c r="I6" s="97" t="s">
        <v>111</v>
      </c>
      <c r="K6" s="97" t="s">
        <v>112</v>
      </c>
      <c r="L6" s="97" t="s">
        <v>112</v>
      </c>
      <c r="M6" s="97" t="s">
        <v>112</v>
      </c>
      <c r="N6" s="97" t="s">
        <v>112</v>
      </c>
      <c r="O6" s="97" t="s">
        <v>112</v>
      </c>
      <c r="P6" s="97" t="s">
        <v>112</v>
      </c>
      <c r="Q6" s="97" t="s">
        <v>112</v>
      </c>
    </row>
    <row r="7" spans="1:17" ht="21">
      <c r="A7" s="97" t="s">
        <v>113</v>
      </c>
      <c r="C7" s="97" t="s">
        <v>138</v>
      </c>
      <c r="E7" s="97" t="s">
        <v>134</v>
      </c>
      <c r="G7" s="97" t="s">
        <v>135</v>
      </c>
      <c r="I7" s="97" t="s">
        <v>139</v>
      </c>
      <c r="K7" s="97" t="s">
        <v>138</v>
      </c>
      <c r="M7" s="97" t="s">
        <v>134</v>
      </c>
      <c r="O7" s="97" t="s">
        <v>135</v>
      </c>
      <c r="Q7" s="97" t="s">
        <v>139</v>
      </c>
    </row>
    <row r="8" spans="1:17" ht="21">
      <c r="A8" s="4" t="s">
        <v>166</v>
      </c>
      <c r="C8" s="57">
        <v>45700436318</v>
      </c>
      <c r="D8" s="57"/>
      <c r="E8" s="57">
        <v>170922192</v>
      </c>
      <c r="F8" s="57"/>
      <c r="G8" s="57">
        <v>-499932193</v>
      </c>
      <c r="H8" s="57"/>
      <c r="I8" s="57">
        <v>45371426317</v>
      </c>
      <c r="J8" s="57"/>
      <c r="K8" s="57">
        <v>60843208302</v>
      </c>
      <c r="L8" s="57"/>
      <c r="M8" s="57">
        <v>-2560777629</v>
      </c>
      <c r="N8" s="57"/>
      <c r="O8" s="57">
        <v>-499932193</v>
      </c>
      <c r="P8" s="57"/>
      <c r="Q8" s="57">
        <v>57782498480</v>
      </c>
    </row>
    <row r="9" spans="1:17">
      <c r="A9" s="3" t="s">
        <v>38</v>
      </c>
      <c r="C9" s="58">
        <v>0</v>
      </c>
      <c r="D9" s="58"/>
      <c r="E9" s="58">
        <v>1450040671</v>
      </c>
      <c r="F9" s="58"/>
      <c r="G9" s="58">
        <v>0</v>
      </c>
      <c r="H9" s="58"/>
      <c r="I9" s="58">
        <v>1450040671</v>
      </c>
      <c r="J9" s="58"/>
      <c r="K9" s="58">
        <v>0</v>
      </c>
      <c r="L9" s="58"/>
      <c r="M9" s="58">
        <v>2348148193</v>
      </c>
      <c r="N9" s="58"/>
      <c r="O9" s="58">
        <v>14990041458</v>
      </c>
      <c r="P9" s="58"/>
      <c r="Q9" s="58">
        <v>17338189651</v>
      </c>
    </row>
    <row r="10" spans="1:17">
      <c r="Q10" s="5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6"/>
  <sheetViews>
    <sheetView rightToLeft="1" view="pageBreakPreview" topLeftCell="A31" zoomScaleNormal="100" zoomScaleSheetLayoutView="100" workbookViewId="0">
      <selection activeCell="E45" sqref="E45"/>
    </sheetView>
  </sheetViews>
  <sheetFormatPr defaultColWidth="9.140625" defaultRowHeight="18.75"/>
  <cols>
    <col min="1" max="1" width="20.28515625" style="3" bestFit="1" customWidth="1"/>
    <col min="2" max="2" width="1" style="3" customWidth="1"/>
    <col min="3" max="3" width="18" style="3" bestFit="1" customWidth="1"/>
    <col min="4" max="4" width="1" style="3" customWidth="1"/>
    <col min="5" max="5" width="24.140625" style="3" bestFit="1" customWidth="1"/>
    <col min="6" max="6" width="1" style="3" customWidth="1"/>
    <col min="7" max="7" width="21.42578125" style="3" bestFit="1" customWidth="1"/>
    <col min="8" max="8" width="10.85546875" style="3" customWidth="1"/>
    <col min="9" max="9" width="24.140625" style="3" bestFit="1" customWidth="1"/>
    <col min="10" max="10" width="1" style="3" customWidth="1"/>
    <col min="11" max="11" width="21.4257812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1" ht="30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30">
      <c r="A3" s="83" t="s">
        <v>109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30">
      <c r="A4" s="83" t="s">
        <v>151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6" spans="1:11" ht="21">
      <c r="A6" s="97" t="s">
        <v>140</v>
      </c>
      <c r="B6" s="97" t="s">
        <v>140</v>
      </c>
      <c r="C6" s="97" t="s">
        <v>140</v>
      </c>
      <c r="E6" s="97" t="s">
        <v>111</v>
      </c>
      <c r="F6" s="97" t="s">
        <v>111</v>
      </c>
      <c r="G6" s="97" t="s">
        <v>111</v>
      </c>
      <c r="I6" s="97" t="s">
        <v>112</v>
      </c>
      <c r="J6" s="97" t="s">
        <v>112</v>
      </c>
      <c r="K6" s="97" t="s">
        <v>112</v>
      </c>
    </row>
    <row r="7" spans="1:11" ht="21">
      <c r="A7" s="97" t="s">
        <v>141</v>
      </c>
      <c r="C7" s="97" t="s">
        <v>42</v>
      </c>
      <c r="E7" s="97" t="s">
        <v>142</v>
      </c>
      <c r="G7" s="97" t="s">
        <v>143</v>
      </c>
      <c r="I7" s="97" t="s">
        <v>142</v>
      </c>
      <c r="K7" s="97" t="s">
        <v>143</v>
      </c>
    </row>
    <row r="8" spans="1:11" ht="21">
      <c r="A8" s="4" t="s">
        <v>48</v>
      </c>
      <c r="C8" s="3" t="s">
        <v>49</v>
      </c>
      <c r="E8" s="15">
        <v>10205240000</v>
      </c>
      <c r="F8" s="15"/>
      <c r="G8" s="15" t="s">
        <v>118</v>
      </c>
      <c r="H8" s="15"/>
      <c r="I8" s="15">
        <v>38888900000</v>
      </c>
      <c r="K8" s="3" t="s">
        <v>118</v>
      </c>
    </row>
    <row r="9" spans="1:11" ht="21">
      <c r="A9" s="4" t="s">
        <v>48</v>
      </c>
      <c r="C9" s="3" t="s">
        <v>59</v>
      </c>
      <c r="E9" s="15">
        <v>0</v>
      </c>
      <c r="F9" s="15"/>
      <c r="G9" s="15" t="s">
        <v>118</v>
      </c>
      <c r="H9" s="15"/>
      <c r="I9" s="15">
        <v>1986</v>
      </c>
      <c r="K9" s="3" t="s">
        <v>118</v>
      </c>
    </row>
    <row r="10" spans="1:11" ht="21">
      <c r="A10" s="4" t="s">
        <v>67</v>
      </c>
      <c r="C10" s="3" t="s">
        <v>68</v>
      </c>
      <c r="E10" s="15">
        <v>615596</v>
      </c>
      <c r="F10" s="15"/>
      <c r="G10" s="15" t="s">
        <v>118</v>
      </c>
      <c r="H10" s="15"/>
      <c r="I10" s="15">
        <v>495970285</v>
      </c>
      <c r="K10" s="3" t="s">
        <v>118</v>
      </c>
    </row>
    <row r="11" spans="1:11" ht="21">
      <c r="A11" s="4" t="s">
        <v>67</v>
      </c>
      <c r="C11" s="3" t="s">
        <v>71</v>
      </c>
      <c r="E11" s="15">
        <v>2123</v>
      </c>
      <c r="F11" s="15"/>
      <c r="G11" s="15" t="s">
        <v>118</v>
      </c>
      <c r="H11" s="15"/>
      <c r="I11" s="15">
        <v>8766</v>
      </c>
      <c r="K11" s="3" t="s">
        <v>118</v>
      </c>
    </row>
    <row r="12" spans="1:11" ht="21">
      <c r="A12" s="4" t="s">
        <v>67</v>
      </c>
      <c r="C12" s="3" t="s">
        <v>72</v>
      </c>
      <c r="E12" s="15">
        <v>2123</v>
      </c>
      <c r="F12" s="15"/>
      <c r="G12" s="15" t="s">
        <v>118</v>
      </c>
      <c r="H12" s="15"/>
      <c r="I12" s="15">
        <v>8766</v>
      </c>
      <c r="K12" s="3" t="s">
        <v>118</v>
      </c>
    </row>
    <row r="13" spans="1:11" ht="21">
      <c r="A13" s="4" t="s">
        <v>67</v>
      </c>
      <c r="C13" s="3" t="s">
        <v>73</v>
      </c>
      <c r="E13" s="15">
        <v>2123</v>
      </c>
      <c r="F13" s="15"/>
      <c r="G13" s="15" t="s">
        <v>118</v>
      </c>
      <c r="H13" s="15"/>
      <c r="I13" s="15">
        <v>8766</v>
      </c>
      <c r="K13" s="3" t="s">
        <v>118</v>
      </c>
    </row>
    <row r="14" spans="1:11" ht="21">
      <c r="A14" s="4" t="s">
        <v>67</v>
      </c>
      <c r="C14" s="3" t="s">
        <v>74</v>
      </c>
      <c r="E14" s="15">
        <v>2123</v>
      </c>
      <c r="F14" s="15"/>
      <c r="G14" s="15" t="s">
        <v>118</v>
      </c>
      <c r="H14" s="15"/>
      <c r="I14" s="15">
        <v>8766</v>
      </c>
      <c r="K14" s="3" t="s">
        <v>118</v>
      </c>
    </row>
    <row r="15" spans="1:11" ht="21">
      <c r="A15" s="4" t="s">
        <v>67</v>
      </c>
      <c r="C15" s="3" t="s">
        <v>75</v>
      </c>
      <c r="E15" s="15">
        <v>5355</v>
      </c>
      <c r="F15" s="15"/>
      <c r="G15" s="15" t="s">
        <v>118</v>
      </c>
      <c r="H15" s="15"/>
      <c r="I15" s="15">
        <v>18393</v>
      </c>
      <c r="K15" s="3" t="s">
        <v>118</v>
      </c>
    </row>
    <row r="16" spans="1:11" ht="21">
      <c r="A16" s="4" t="s">
        <v>67</v>
      </c>
      <c r="C16" s="3" t="s">
        <v>76</v>
      </c>
      <c r="E16" s="15">
        <v>2123</v>
      </c>
      <c r="F16" s="15"/>
      <c r="G16" s="15" t="s">
        <v>118</v>
      </c>
      <c r="H16" s="15"/>
      <c r="I16" s="15">
        <v>8766</v>
      </c>
      <c r="K16" s="3" t="s">
        <v>118</v>
      </c>
    </row>
    <row r="17" spans="1:11" ht="21">
      <c r="A17" s="4" t="s">
        <v>67</v>
      </c>
      <c r="C17" s="3" t="s">
        <v>77</v>
      </c>
      <c r="E17" s="15">
        <v>2123</v>
      </c>
      <c r="F17" s="15"/>
      <c r="G17" s="15" t="s">
        <v>118</v>
      </c>
      <c r="H17" s="15"/>
      <c r="I17" s="15">
        <v>6780</v>
      </c>
      <c r="K17" s="3" t="s">
        <v>118</v>
      </c>
    </row>
    <row r="18" spans="1:11" ht="21">
      <c r="A18" s="4" t="s">
        <v>67</v>
      </c>
      <c r="C18" s="3" t="s">
        <v>78</v>
      </c>
      <c r="E18" s="15">
        <v>2123</v>
      </c>
      <c r="F18" s="15"/>
      <c r="G18" s="15" t="s">
        <v>118</v>
      </c>
      <c r="H18" s="15"/>
      <c r="I18" s="15">
        <v>8766</v>
      </c>
      <c r="K18" s="3" t="s">
        <v>118</v>
      </c>
    </row>
    <row r="19" spans="1:11" ht="21">
      <c r="A19" s="4" t="s">
        <v>67</v>
      </c>
      <c r="C19" s="3" t="s">
        <v>79</v>
      </c>
      <c r="E19" s="15">
        <v>2123</v>
      </c>
      <c r="F19" s="15"/>
      <c r="G19" s="15" t="s">
        <v>118</v>
      </c>
      <c r="H19" s="15"/>
      <c r="I19" s="15">
        <v>8766</v>
      </c>
      <c r="K19" s="3" t="s">
        <v>118</v>
      </c>
    </row>
    <row r="20" spans="1:11" ht="21">
      <c r="A20" s="4" t="s">
        <v>67</v>
      </c>
      <c r="C20" s="3" t="s">
        <v>80</v>
      </c>
      <c r="E20" s="15">
        <v>3214</v>
      </c>
      <c r="F20" s="15"/>
      <c r="G20" s="15" t="s">
        <v>118</v>
      </c>
      <c r="H20" s="15"/>
      <c r="I20" s="15">
        <v>11996</v>
      </c>
      <c r="K20" s="3" t="s">
        <v>118</v>
      </c>
    </row>
    <row r="21" spans="1:11" ht="21">
      <c r="A21" s="4" t="s">
        <v>67</v>
      </c>
      <c r="C21" s="3" t="s">
        <v>81</v>
      </c>
      <c r="E21" s="15">
        <v>5492</v>
      </c>
      <c r="F21" s="15"/>
      <c r="G21" s="15" t="s">
        <v>118</v>
      </c>
      <c r="H21" s="15"/>
      <c r="I21" s="15">
        <v>18802</v>
      </c>
      <c r="K21" s="3" t="s">
        <v>118</v>
      </c>
    </row>
    <row r="22" spans="1:11" ht="21">
      <c r="A22" s="4" t="s">
        <v>67</v>
      </c>
      <c r="C22" s="3" t="s">
        <v>82</v>
      </c>
      <c r="E22" s="15">
        <v>2123</v>
      </c>
      <c r="F22" s="15"/>
      <c r="G22" s="15" t="s">
        <v>118</v>
      </c>
      <c r="H22" s="15"/>
      <c r="I22" s="15">
        <v>8766</v>
      </c>
      <c r="K22" s="3" t="s">
        <v>118</v>
      </c>
    </row>
    <row r="23" spans="1:11" ht="21">
      <c r="A23" s="4" t="s">
        <v>67</v>
      </c>
      <c r="C23" s="3" t="s">
        <v>83</v>
      </c>
      <c r="E23" s="15">
        <v>2123</v>
      </c>
      <c r="F23" s="15"/>
      <c r="G23" s="15" t="s">
        <v>118</v>
      </c>
      <c r="H23" s="15"/>
      <c r="I23" s="15">
        <v>8766</v>
      </c>
      <c r="K23" s="3" t="s">
        <v>118</v>
      </c>
    </row>
    <row r="24" spans="1:11" ht="21">
      <c r="A24" s="4" t="s">
        <v>84</v>
      </c>
      <c r="C24" s="3" t="s">
        <v>85</v>
      </c>
      <c r="E24" s="15">
        <v>475728</v>
      </c>
      <c r="F24" s="15"/>
      <c r="G24" s="15" t="s">
        <v>118</v>
      </c>
      <c r="H24" s="15"/>
      <c r="I24" s="15">
        <v>4143772</v>
      </c>
      <c r="K24" s="3" t="s">
        <v>118</v>
      </c>
    </row>
    <row r="25" spans="1:11" ht="21">
      <c r="A25" s="4" t="s">
        <v>84</v>
      </c>
      <c r="C25" s="3" t="s">
        <v>87</v>
      </c>
      <c r="E25" s="15">
        <v>40828</v>
      </c>
      <c r="F25" s="15"/>
      <c r="G25" s="15" t="s">
        <v>118</v>
      </c>
      <c r="H25" s="15"/>
      <c r="I25" s="15">
        <v>472855</v>
      </c>
      <c r="K25" s="3" t="s">
        <v>118</v>
      </c>
    </row>
    <row r="26" spans="1:11" ht="21">
      <c r="A26" s="4" t="s">
        <v>84</v>
      </c>
      <c r="C26" s="3" t="s">
        <v>88</v>
      </c>
      <c r="E26" s="15">
        <v>469887</v>
      </c>
      <c r="F26" s="15"/>
      <c r="G26" s="15" t="s">
        <v>118</v>
      </c>
      <c r="H26" s="15"/>
      <c r="I26" s="15">
        <v>4753107</v>
      </c>
      <c r="K26" s="3" t="s">
        <v>118</v>
      </c>
    </row>
    <row r="27" spans="1:11" ht="21">
      <c r="A27" s="4" t="s">
        <v>84</v>
      </c>
      <c r="C27" s="3" t="s">
        <v>89</v>
      </c>
      <c r="E27" s="15">
        <v>128704</v>
      </c>
      <c r="F27" s="15"/>
      <c r="G27" s="15" t="s">
        <v>118</v>
      </c>
      <c r="H27" s="15"/>
      <c r="I27" s="15">
        <v>1057540</v>
      </c>
      <c r="K27" s="3" t="s">
        <v>118</v>
      </c>
    </row>
    <row r="28" spans="1:11" ht="21">
      <c r="A28" s="4" t="s">
        <v>84</v>
      </c>
      <c r="C28" s="3" t="s">
        <v>90</v>
      </c>
      <c r="E28" s="15">
        <v>466523</v>
      </c>
      <c r="F28" s="15"/>
      <c r="G28" s="15" t="s">
        <v>118</v>
      </c>
      <c r="H28" s="15"/>
      <c r="I28" s="15">
        <v>23156719</v>
      </c>
      <c r="K28" s="3" t="s">
        <v>118</v>
      </c>
    </row>
    <row r="29" spans="1:11" ht="21">
      <c r="A29" s="4" t="s">
        <v>84</v>
      </c>
      <c r="C29" s="3" t="s">
        <v>91</v>
      </c>
      <c r="E29" s="15">
        <v>29478</v>
      </c>
      <c r="F29" s="15"/>
      <c r="G29" s="15" t="s">
        <v>118</v>
      </c>
      <c r="H29" s="15"/>
      <c r="I29" s="15">
        <v>150541</v>
      </c>
      <c r="K29" s="3" t="s">
        <v>118</v>
      </c>
    </row>
    <row r="30" spans="1:11" ht="21">
      <c r="A30" s="4" t="s">
        <v>84</v>
      </c>
      <c r="C30" s="3" t="s">
        <v>92</v>
      </c>
      <c r="E30" s="15">
        <v>461603</v>
      </c>
      <c r="F30" s="15"/>
      <c r="G30" s="15" t="s">
        <v>118</v>
      </c>
      <c r="H30" s="15"/>
      <c r="I30" s="15">
        <v>7852892</v>
      </c>
      <c r="K30" s="3" t="s">
        <v>118</v>
      </c>
    </row>
    <row r="31" spans="1:11" ht="21">
      <c r="A31" s="4" t="s">
        <v>84</v>
      </c>
      <c r="C31" s="3" t="s">
        <v>93</v>
      </c>
      <c r="E31" s="15">
        <v>470648</v>
      </c>
      <c r="F31" s="15"/>
      <c r="G31" s="15" t="s">
        <v>118</v>
      </c>
      <c r="H31" s="15"/>
      <c r="I31" s="15">
        <v>14535386</v>
      </c>
      <c r="K31" s="3" t="s">
        <v>118</v>
      </c>
    </row>
    <row r="32" spans="1:11" ht="21">
      <c r="A32" s="4" t="s">
        <v>84</v>
      </c>
      <c r="C32" s="3" t="s">
        <v>94</v>
      </c>
      <c r="E32" s="15">
        <v>527898</v>
      </c>
      <c r="F32" s="15"/>
      <c r="G32" s="15" t="s">
        <v>118</v>
      </c>
      <c r="H32" s="15"/>
      <c r="I32" s="15">
        <v>7199262</v>
      </c>
      <c r="K32" s="3" t="s">
        <v>118</v>
      </c>
    </row>
    <row r="33" spans="1:11" ht="21">
      <c r="A33" s="4" t="s">
        <v>84</v>
      </c>
      <c r="C33" s="3" t="s">
        <v>95</v>
      </c>
      <c r="E33" s="15">
        <v>92975</v>
      </c>
      <c r="F33" s="15"/>
      <c r="G33" s="15" t="s">
        <v>118</v>
      </c>
      <c r="H33" s="15"/>
      <c r="I33" s="15">
        <v>3588755</v>
      </c>
      <c r="K33" s="3" t="s">
        <v>118</v>
      </c>
    </row>
    <row r="34" spans="1:11" ht="21">
      <c r="A34" s="4" t="s">
        <v>84</v>
      </c>
      <c r="C34" s="3" t="s">
        <v>96</v>
      </c>
      <c r="E34" s="15">
        <v>303389</v>
      </c>
      <c r="F34" s="15"/>
      <c r="G34" s="15" t="s">
        <v>118</v>
      </c>
      <c r="H34" s="15"/>
      <c r="I34" s="15">
        <v>2477405</v>
      </c>
      <c r="K34" s="3" t="s">
        <v>118</v>
      </c>
    </row>
    <row r="35" spans="1:11" ht="21">
      <c r="A35" s="4" t="s">
        <v>84</v>
      </c>
      <c r="C35" s="3" t="s">
        <v>97</v>
      </c>
      <c r="E35" s="15">
        <v>35628</v>
      </c>
      <c r="F35" s="15"/>
      <c r="G35" s="15" t="s">
        <v>118</v>
      </c>
      <c r="H35" s="15"/>
      <c r="I35" s="15">
        <v>571343</v>
      </c>
      <c r="K35" s="3" t="s">
        <v>118</v>
      </c>
    </row>
    <row r="36" spans="1:11" ht="21">
      <c r="A36" s="4" t="s">
        <v>84</v>
      </c>
      <c r="C36" s="3" t="s">
        <v>98</v>
      </c>
      <c r="E36" s="15">
        <v>0</v>
      </c>
      <c r="F36" s="15"/>
      <c r="G36" s="15" t="s">
        <v>118</v>
      </c>
      <c r="H36" s="15"/>
      <c r="I36" s="15">
        <v>323236</v>
      </c>
      <c r="K36" s="3" t="s">
        <v>118</v>
      </c>
    </row>
    <row r="37" spans="1:11" ht="21">
      <c r="A37" s="4" t="s">
        <v>84</v>
      </c>
      <c r="C37" s="3" t="s">
        <v>99</v>
      </c>
      <c r="E37" s="15">
        <v>406163</v>
      </c>
      <c r="F37" s="15"/>
      <c r="G37" s="15" t="s">
        <v>118</v>
      </c>
      <c r="H37" s="15"/>
      <c r="I37" s="15">
        <v>8414699</v>
      </c>
      <c r="K37" s="3" t="s">
        <v>118</v>
      </c>
    </row>
    <row r="38" spans="1:11" ht="21">
      <c r="A38" s="4" t="s">
        <v>84</v>
      </c>
      <c r="C38" s="3" t="s">
        <v>100</v>
      </c>
      <c r="E38" s="15">
        <v>39068493132</v>
      </c>
      <c r="F38" s="15"/>
      <c r="G38" s="15" t="s">
        <v>118</v>
      </c>
      <c r="H38" s="15"/>
      <c r="I38" s="15">
        <v>203534246528</v>
      </c>
      <c r="K38" s="3" t="s">
        <v>118</v>
      </c>
    </row>
    <row r="39" spans="1:11" ht="21">
      <c r="A39" s="4" t="s">
        <v>103</v>
      </c>
      <c r="C39" s="3" t="s">
        <v>104</v>
      </c>
      <c r="E39" s="15">
        <v>45863013674</v>
      </c>
      <c r="F39" s="15"/>
      <c r="G39" s="15" t="s">
        <v>118</v>
      </c>
      <c r="H39" s="15"/>
      <c r="I39" s="15">
        <v>183452054696</v>
      </c>
      <c r="K39" s="3" t="s">
        <v>118</v>
      </c>
    </row>
    <row r="40" spans="1:11" ht="21">
      <c r="A40" s="4" t="s">
        <v>103</v>
      </c>
      <c r="C40" s="3" t="s">
        <v>106</v>
      </c>
      <c r="E40" s="15">
        <v>0</v>
      </c>
      <c r="F40" s="15"/>
      <c r="G40" s="15" t="s">
        <v>118</v>
      </c>
      <c r="H40" s="15"/>
      <c r="I40" s="15">
        <v>41610</v>
      </c>
      <c r="K40" s="3" t="s">
        <v>118</v>
      </c>
    </row>
    <row r="41" spans="1:11" ht="21">
      <c r="A41" s="4" t="s">
        <v>84</v>
      </c>
      <c r="C41" s="3" t="s">
        <v>107</v>
      </c>
      <c r="E41" s="15">
        <v>19534246566</v>
      </c>
      <c r="F41" s="15"/>
      <c r="G41" s="15" t="s">
        <v>118</v>
      </c>
      <c r="H41" s="15"/>
      <c r="I41" s="15">
        <v>48520547922</v>
      </c>
      <c r="K41" s="3" t="s">
        <v>118</v>
      </c>
    </row>
    <row r="42" spans="1:11" ht="21">
      <c r="A42" s="4" t="s">
        <v>160</v>
      </c>
      <c r="C42" s="3" t="s">
        <v>161</v>
      </c>
      <c r="E42" s="15">
        <v>20383561626</v>
      </c>
      <c r="F42" s="15"/>
      <c r="G42" s="15" t="s">
        <v>118</v>
      </c>
      <c r="H42" s="15"/>
      <c r="I42" s="15">
        <v>38794520514</v>
      </c>
      <c r="K42" s="3" t="s">
        <v>118</v>
      </c>
    </row>
    <row r="43" spans="1:11" ht="21">
      <c r="A43" s="4" t="s">
        <v>163</v>
      </c>
      <c r="C43" s="3" t="s">
        <v>164</v>
      </c>
      <c r="E43" s="15">
        <v>4688219156</v>
      </c>
      <c r="F43" s="15"/>
      <c r="G43" s="15" t="s">
        <v>118</v>
      </c>
      <c r="H43" s="15"/>
      <c r="I43" s="15">
        <v>6200547916</v>
      </c>
      <c r="K43" s="3" t="s">
        <v>118</v>
      </c>
    </row>
    <row r="44" spans="1:11" ht="21">
      <c r="A44" s="4" t="s">
        <v>208</v>
      </c>
      <c r="C44" s="3" t="s">
        <v>212</v>
      </c>
      <c r="E44" s="15">
        <v>739726026</v>
      </c>
      <c r="F44" s="15"/>
      <c r="G44" s="15" t="s">
        <v>118</v>
      </c>
      <c r="H44" s="15"/>
      <c r="I44" s="15">
        <v>739726026</v>
      </c>
    </row>
    <row r="45" spans="1:11" ht="19.5" thickBot="1">
      <c r="E45" s="20">
        <f>SUM(E8:E44)</f>
        <v>140487060519</v>
      </c>
      <c r="I45" s="20">
        <f>SUM(I8:I44)</f>
        <v>520705389860</v>
      </c>
    </row>
    <row r="46" spans="1:11" ht="19.5" thickTop="1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6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J14"/>
  <sheetViews>
    <sheetView rightToLeft="1" view="pageBreakPreview" zoomScale="110" zoomScaleNormal="100" zoomScaleSheetLayoutView="110" workbookViewId="0">
      <selection activeCell="B20" sqref="B20"/>
    </sheetView>
  </sheetViews>
  <sheetFormatPr defaultColWidth="9.140625" defaultRowHeight="18.75"/>
  <cols>
    <col min="1" max="1" width="9.140625" style="3"/>
    <col min="2" max="2" width="31.140625" style="3" bestFit="1" customWidth="1"/>
    <col min="3" max="3" width="1" style="3" customWidth="1"/>
    <col min="4" max="4" width="8.5703125" style="3" bestFit="1" customWidth="1"/>
    <col min="5" max="5" width="1" style="3" customWidth="1"/>
    <col min="6" max="6" width="14.7109375" style="3" bestFit="1" customWidth="1"/>
    <col min="7" max="7" width="1" style="3" customWidth="1"/>
    <col min="8" max="8" width="10.85546875" style="3" customWidth="1"/>
    <col min="9" max="16384" width="9.140625" style="3"/>
  </cols>
  <sheetData>
    <row r="2" spans="2:10" ht="24">
      <c r="B2" s="99" t="s">
        <v>0</v>
      </c>
      <c r="C2" s="99"/>
      <c r="D2" s="99"/>
      <c r="E2" s="99"/>
      <c r="F2" s="99"/>
      <c r="G2" s="99"/>
      <c r="H2" s="99"/>
      <c r="I2" s="99"/>
      <c r="J2" s="99"/>
    </row>
    <row r="3" spans="2:10" ht="24">
      <c r="B3" s="99" t="s">
        <v>109</v>
      </c>
      <c r="C3" s="99"/>
      <c r="D3" s="99"/>
      <c r="E3" s="99"/>
      <c r="F3" s="99"/>
      <c r="G3" s="99"/>
      <c r="H3" s="99"/>
      <c r="I3" s="99"/>
      <c r="J3" s="99"/>
    </row>
    <row r="4" spans="2:10" ht="24">
      <c r="B4" s="99" t="s">
        <v>184</v>
      </c>
      <c r="C4" s="99"/>
      <c r="D4" s="99"/>
      <c r="E4" s="99"/>
      <c r="F4" s="99"/>
      <c r="G4" s="99"/>
      <c r="H4" s="99"/>
      <c r="I4" s="99"/>
      <c r="J4" s="99"/>
    </row>
    <row r="5" spans="2:10" ht="24">
      <c r="B5" s="26"/>
      <c r="C5" s="26"/>
      <c r="D5" s="26"/>
      <c r="E5" s="26"/>
      <c r="F5" s="26"/>
      <c r="G5" s="26"/>
      <c r="H5" s="26"/>
      <c r="I5" s="26"/>
      <c r="J5" s="26"/>
    </row>
    <row r="6" spans="2:10" ht="24">
      <c r="B6" s="26"/>
      <c r="C6" s="26"/>
      <c r="D6" s="26"/>
      <c r="E6" s="26"/>
      <c r="F6" s="26"/>
      <c r="G6" s="26"/>
      <c r="H6" s="26"/>
      <c r="I6" s="26"/>
      <c r="J6" s="26"/>
    </row>
    <row r="7" spans="2:10" ht="24">
      <c r="B7" s="26"/>
      <c r="C7" s="26"/>
      <c r="D7" s="26"/>
      <c r="E7" s="26"/>
      <c r="F7" s="26"/>
      <c r="G7" s="26"/>
      <c r="H7" s="26"/>
      <c r="I7" s="26"/>
      <c r="J7" s="26"/>
    </row>
    <row r="9" spans="2:10" ht="24">
      <c r="B9" s="12" t="s">
        <v>144</v>
      </c>
      <c r="C9" s="13"/>
      <c r="D9" s="85" t="s">
        <v>111</v>
      </c>
      <c r="E9" s="13"/>
      <c r="F9" s="85" t="s">
        <v>185</v>
      </c>
    </row>
    <row r="10" spans="2:10" ht="24">
      <c r="B10" s="14" t="s">
        <v>144</v>
      </c>
      <c r="C10" s="13"/>
      <c r="D10" s="85" t="s">
        <v>45</v>
      </c>
      <c r="E10" s="13"/>
      <c r="F10" s="85" t="s">
        <v>45</v>
      </c>
    </row>
    <row r="11" spans="2:10" ht="21">
      <c r="B11" s="4" t="s">
        <v>144</v>
      </c>
      <c r="D11" s="3">
        <v>0</v>
      </c>
      <c r="F11" s="15">
        <v>0</v>
      </c>
    </row>
    <row r="12" spans="2:10" ht="21">
      <c r="B12" s="4" t="s">
        <v>145</v>
      </c>
      <c r="D12" s="3">
        <v>0</v>
      </c>
      <c r="F12" s="101">
        <v>263354394</v>
      </c>
    </row>
    <row r="13" spans="2:10" ht="21">
      <c r="B13" s="4" t="s">
        <v>146</v>
      </c>
      <c r="D13" s="3">
        <v>0</v>
      </c>
      <c r="F13" s="15">
        <v>0</v>
      </c>
    </row>
    <row r="14" spans="2:10" ht="21">
      <c r="B14" s="4" t="s">
        <v>118</v>
      </c>
      <c r="D14" s="3">
        <v>0</v>
      </c>
      <c r="F14" s="101">
        <v>263354394</v>
      </c>
    </row>
  </sheetData>
  <mergeCells count="7">
    <mergeCell ref="B2:J2"/>
    <mergeCell ref="B3:J3"/>
    <mergeCell ref="B4:J4"/>
    <mergeCell ref="D10"/>
    <mergeCell ref="D9"/>
    <mergeCell ref="F10"/>
    <mergeCell ref="F9"/>
  </mergeCells>
  <pageMargins left="0.25" right="0.25" top="0.75" bottom="0.75" header="0.3" footer="0.3"/>
  <pageSetup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4:N23"/>
  <sheetViews>
    <sheetView rightToLeft="1" view="pageBreakPreview" zoomScaleNormal="100" zoomScaleSheetLayoutView="100" workbookViewId="0">
      <selection activeCell="D22" sqref="D22"/>
    </sheetView>
  </sheetViews>
  <sheetFormatPr defaultColWidth="9.140625" defaultRowHeight="18.75"/>
  <cols>
    <col min="1" max="1" width="3.7109375" style="3" customWidth="1"/>
    <col min="2" max="2" width="24" style="3" bestFit="1" customWidth="1"/>
    <col min="3" max="3" width="1" style="3" customWidth="1"/>
    <col min="4" max="4" width="19.7109375" style="3" bestFit="1" customWidth="1"/>
    <col min="5" max="5" width="1" style="3" customWidth="1"/>
    <col min="6" max="6" width="17.7109375" style="3" customWidth="1"/>
    <col min="7" max="7" width="1" style="3" customWidth="1"/>
    <col min="8" max="8" width="22.85546875" style="3" bestFit="1" customWidth="1"/>
    <col min="9" max="9" width="1" style="3" customWidth="1"/>
    <col min="10" max="10" width="9.140625" style="3" customWidth="1"/>
    <col min="11" max="12" width="9.140625" style="3"/>
    <col min="13" max="13" width="18.5703125" style="3" bestFit="1" customWidth="1"/>
    <col min="14" max="14" width="18.42578125" style="3" bestFit="1" customWidth="1"/>
    <col min="15" max="16384" width="9.140625" style="3"/>
  </cols>
  <sheetData>
    <row r="4" spans="2:14" ht="24">
      <c r="B4" s="99" t="s">
        <v>0</v>
      </c>
      <c r="C4" s="99"/>
      <c r="D4" s="99"/>
      <c r="E4" s="99"/>
      <c r="F4" s="99"/>
      <c r="G4" s="99"/>
      <c r="H4" s="99"/>
      <c r="I4" s="99"/>
    </row>
    <row r="5" spans="2:14" ht="24">
      <c r="B5" s="99" t="s">
        <v>109</v>
      </c>
      <c r="C5" s="99"/>
      <c r="D5" s="99"/>
      <c r="E5" s="99"/>
      <c r="F5" s="99"/>
      <c r="G5" s="99"/>
      <c r="H5" s="99"/>
      <c r="I5" s="99"/>
    </row>
    <row r="6" spans="2:14" ht="24">
      <c r="B6" s="99" t="s">
        <v>184</v>
      </c>
      <c r="C6" s="99"/>
      <c r="D6" s="99"/>
      <c r="E6" s="99"/>
      <c r="F6" s="99"/>
      <c r="G6" s="99"/>
      <c r="H6" s="99"/>
      <c r="I6" s="99"/>
    </row>
    <row r="7" spans="2:14" ht="24">
      <c r="B7" s="11"/>
      <c r="C7" s="11"/>
      <c r="D7" s="11"/>
      <c r="E7" s="11"/>
      <c r="F7" s="11"/>
      <c r="G7" s="11"/>
      <c r="H7" s="11"/>
      <c r="I7" s="11"/>
      <c r="N7" s="45">
        <v>39970982845060</v>
      </c>
    </row>
    <row r="8" spans="2:14" ht="22.5">
      <c r="B8" s="10"/>
      <c r="C8" s="10"/>
      <c r="D8" s="10"/>
      <c r="E8" s="10"/>
      <c r="F8" s="10"/>
      <c r="G8" s="10"/>
      <c r="H8" s="10"/>
    </row>
    <row r="9" spans="2:14" ht="63.75" customHeight="1">
      <c r="B9" s="86" t="s">
        <v>113</v>
      </c>
      <c r="C9" s="13"/>
      <c r="D9" s="86" t="s">
        <v>45</v>
      </c>
      <c r="E9" s="13"/>
      <c r="F9" s="100" t="s">
        <v>136</v>
      </c>
      <c r="G9" s="23"/>
      <c r="H9" s="100" t="s">
        <v>12</v>
      </c>
    </row>
    <row r="10" spans="2:14" ht="21">
      <c r="B10" s="55" t="s">
        <v>147</v>
      </c>
      <c r="C10" s="56"/>
      <c r="D10" s="59">
        <v>-2192607825639</v>
      </c>
      <c r="E10" s="60"/>
      <c r="F10" s="61">
        <f>D10/M10</f>
        <v>-1.0934067685963307</v>
      </c>
      <c r="G10" s="60"/>
      <c r="H10" s="62">
        <f>D10/N$7</f>
        <v>-5.4854989033875701E-2</v>
      </c>
      <c r="I10" s="19">
        <f>SUM(D10:H10)</f>
        <v>-2192607825640.1484</v>
      </c>
      <c r="M10" s="58">
        <v>2005299298132</v>
      </c>
    </row>
    <row r="11" spans="2:14" ht="21">
      <c r="B11" s="55" t="s">
        <v>148</v>
      </c>
      <c r="C11" s="56"/>
      <c r="D11" s="59">
        <v>46821466988</v>
      </c>
      <c r="E11" s="60"/>
      <c r="F11" s="61">
        <f>D11/M10</f>
        <v>2.3348867189858236E-2</v>
      </c>
      <c r="G11" s="60"/>
      <c r="H11" s="62">
        <f>D11/N$7</f>
        <v>1.1713864322399729E-3</v>
      </c>
      <c r="I11" s="19">
        <f>SUM(D11:H11)</f>
        <v>46821466988.024521</v>
      </c>
      <c r="N11" s="42"/>
    </row>
    <row r="12" spans="2:14" ht="21">
      <c r="B12" s="55" t="s">
        <v>149</v>
      </c>
      <c r="C12" s="56"/>
      <c r="D12" s="59">
        <v>140487060519</v>
      </c>
      <c r="E12" s="60"/>
      <c r="F12" s="61">
        <f>D12/M10</f>
        <v>7.0057901406472417E-2</v>
      </c>
      <c r="G12" s="60"/>
      <c r="H12" s="102">
        <f>D12/N$7</f>
        <v>3.5147261968406351E-3</v>
      </c>
      <c r="I12" s="19">
        <f>SUM(D12:H12)</f>
        <v>140487060519.07358</v>
      </c>
    </row>
    <row r="13" spans="2:14" ht="19.5" thickBot="1">
      <c r="D13" s="63">
        <f>SUM(D10:D12)</f>
        <v>-2005299298132</v>
      </c>
      <c r="E13" s="18"/>
      <c r="F13" s="64">
        <f>SUM(F10:F12)</f>
        <v>-1</v>
      </c>
      <c r="G13" s="18"/>
      <c r="H13" s="65">
        <f>SUM(H10:H12)</f>
        <v>-5.0168876404795087E-2</v>
      </c>
      <c r="I13" s="19">
        <f>SUM(D13:H13)</f>
        <v>-2005299298133.05</v>
      </c>
    </row>
    <row r="14" spans="2:14" ht="19.5" thickTop="1"/>
    <row r="16" spans="2:14">
      <c r="H16" s="44"/>
    </row>
    <row r="18" spans="4:8">
      <c r="F18" s="33"/>
      <c r="H18" s="33"/>
    </row>
    <row r="19" spans="4:8">
      <c r="D19" s="45"/>
      <c r="F19" s="37"/>
      <c r="H19" s="33"/>
    </row>
    <row r="20" spans="4:8">
      <c r="F20" s="37"/>
      <c r="H20" s="33"/>
    </row>
    <row r="21" spans="4:8">
      <c r="D21" s="19"/>
    </row>
    <row r="23" spans="4:8">
      <c r="D23" s="19"/>
    </row>
  </sheetData>
  <mergeCells count="7">
    <mergeCell ref="B9"/>
    <mergeCell ref="D9"/>
    <mergeCell ref="F9"/>
    <mergeCell ref="H9"/>
    <mergeCell ref="B4:I4"/>
    <mergeCell ref="B5:I5"/>
    <mergeCell ref="B6:I6"/>
  </mergeCells>
  <pageMargins left="0.7" right="0.7" top="0.75" bottom="0.75" header="0.3" footer="0.3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6"/>
  <sheetViews>
    <sheetView rightToLeft="1" view="pageBreakPreview" topLeftCell="A19" zoomScaleNormal="100" zoomScaleSheetLayoutView="100" workbookViewId="0">
      <selection activeCell="W34" sqref="W34"/>
    </sheetView>
  </sheetViews>
  <sheetFormatPr defaultColWidth="9.140625" defaultRowHeight="18.75"/>
  <cols>
    <col min="1" max="1" width="26.140625" style="5" customWidth="1"/>
    <col min="2" max="2" width="1" style="5" customWidth="1"/>
    <col min="3" max="3" width="16.28515625" style="5" bestFit="1" customWidth="1"/>
    <col min="4" max="4" width="1" style="5" customWidth="1"/>
    <col min="5" max="5" width="21" style="5" bestFit="1" customWidth="1"/>
    <col min="6" max="6" width="1" style="5" customWidth="1"/>
    <col min="7" max="7" width="22.28515625" style="5" bestFit="1" customWidth="1"/>
    <col min="8" max="8" width="10.85546875" style="5" customWidth="1"/>
    <col min="9" max="9" width="14.7109375" style="5" bestFit="1" customWidth="1"/>
    <col min="10" max="10" width="1" style="5" customWidth="1"/>
    <col min="11" max="11" width="19.7109375" style="5" bestFit="1" customWidth="1"/>
    <col min="12" max="12" width="1" style="5" customWidth="1"/>
    <col min="13" max="13" width="14.85546875" style="5" bestFit="1" customWidth="1"/>
    <col min="14" max="14" width="1" style="5" customWidth="1"/>
    <col min="15" max="15" width="20.85546875" style="5" bestFit="1" customWidth="1"/>
    <col min="16" max="16" width="1" style="5" customWidth="1"/>
    <col min="17" max="17" width="16.140625" style="5" bestFit="1" customWidth="1"/>
    <col min="18" max="18" width="1" style="5" customWidth="1"/>
    <col min="19" max="19" width="12.140625" style="5" bestFit="1" customWidth="1"/>
    <col min="20" max="20" width="1" style="5" customWidth="1"/>
    <col min="21" max="21" width="20.7109375" style="5" bestFit="1" customWidth="1"/>
    <col min="22" max="22" width="1" style="5" customWidth="1"/>
    <col min="23" max="23" width="21" style="5" bestFit="1" customWidth="1"/>
    <col min="24" max="24" width="1" style="5" customWidth="1"/>
    <col min="25" max="25" width="13" style="9" customWidth="1"/>
    <col min="26" max="26" width="1" style="5" customWidth="1"/>
    <col min="27" max="27" width="9.140625" style="5" customWidth="1"/>
    <col min="28" max="16384" width="9.140625" style="5"/>
  </cols>
  <sheetData>
    <row r="2" spans="1:29" ht="30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9" ht="30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9" ht="30">
      <c r="A4" s="77" t="s">
        <v>184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6" spans="1:29" ht="19.5">
      <c r="A6" s="72" t="s">
        <v>2</v>
      </c>
      <c r="B6" s="7"/>
      <c r="C6" s="75" t="s">
        <v>152</v>
      </c>
      <c r="D6" s="76" t="s">
        <v>3</v>
      </c>
      <c r="E6" s="75" t="s">
        <v>3</v>
      </c>
      <c r="F6" s="76" t="s">
        <v>3</v>
      </c>
      <c r="G6" s="75" t="s">
        <v>3</v>
      </c>
      <c r="H6" s="7"/>
      <c r="I6" s="76" t="s">
        <v>4</v>
      </c>
      <c r="J6" s="76" t="s">
        <v>4</v>
      </c>
      <c r="K6" s="76" t="s">
        <v>4</v>
      </c>
      <c r="L6" s="76" t="s">
        <v>4</v>
      </c>
      <c r="M6" s="76" t="s">
        <v>4</v>
      </c>
      <c r="N6" s="76" t="s">
        <v>4</v>
      </c>
      <c r="O6" s="76" t="s">
        <v>4</v>
      </c>
      <c r="P6" s="7"/>
      <c r="Q6" s="75" t="s">
        <v>185</v>
      </c>
      <c r="R6" s="76" t="s">
        <v>5</v>
      </c>
      <c r="S6" s="75" t="s">
        <v>5</v>
      </c>
      <c r="T6" s="76" t="s">
        <v>5</v>
      </c>
      <c r="U6" s="75" t="s">
        <v>5</v>
      </c>
      <c r="V6" s="76" t="s">
        <v>5</v>
      </c>
      <c r="W6" s="75" t="s">
        <v>5</v>
      </c>
      <c r="X6" s="76" t="s">
        <v>5</v>
      </c>
      <c r="Y6" s="75" t="s">
        <v>5</v>
      </c>
      <c r="AC6" s="29">
        <v>81192288923614</v>
      </c>
    </row>
    <row r="7" spans="1:29" ht="19.5">
      <c r="A7" s="72" t="s">
        <v>2</v>
      </c>
      <c r="B7" s="7"/>
      <c r="C7" s="73" t="s">
        <v>6</v>
      </c>
      <c r="D7" s="8"/>
      <c r="E7" s="73" t="s">
        <v>7</v>
      </c>
      <c r="F7" s="8"/>
      <c r="G7" s="73" t="s">
        <v>8</v>
      </c>
      <c r="H7" s="8"/>
      <c r="I7" s="81" t="s">
        <v>9</v>
      </c>
      <c r="J7" s="81" t="s">
        <v>9</v>
      </c>
      <c r="K7" s="81" t="s">
        <v>9</v>
      </c>
      <c r="L7" s="8"/>
      <c r="M7" s="81" t="s">
        <v>10</v>
      </c>
      <c r="N7" s="81" t="s">
        <v>10</v>
      </c>
      <c r="O7" s="81" t="s">
        <v>10</v>
      </c>
      <c r="P7" s="8"/>
      <c r="Q7" s="73" t="s">
        <v>6</v>
      </c>
      <c r="R7" s="8"/>
      <c r="S7" s="73" t="s">
        <v>11</v>
      </c>
      <c r="T7" s="8"/>
      <c r="U7" s="73" t="s">
        <v>7</v>
      </c>
      <c r="V7" s="8"/>
      <c r="W7" s="73" t="s">
        <v>8</v>
      </c>
      <c r="X7" s="8"/>
      <c r="Y7" s="78" t="s">
        <v>12</v>
      </c>
    </row>
    <row r="8" spans="1:29" ht="19.5">
      <c r="A8" s="72" t="s">
        <v>2</v>
      </c>
      <c r="B8" s="7"/>
      <c r="C8" s="74" t="s">
        <v>6</v>
      </c>
      <c r="D8" s="8"/>
      <c r="E8" s="74" t="s">
        <v>7</v>
      </c>
      <c r="F8" s="8"/>
      <c r="G8" s="74" t="s">
        <v>8</v>
      </c>
      <c r="H8" s="8"/>
      <c r="I8" s="80" t="s">
        <v>6</v>
      </c>
      <c r="J8" s="8"/>
      <c r="K8" s="80" t="s">
        <v>7</v>
      </c>
      <c r="L8" s="8"/>
      <c r="M8" s="80" t="s">
        <v>6</v>
      </c>
      <c r="N8" s="8"/>
      <c r="O8" s="80" t="s">
        <v>13</v>
      </c>
      <c r="P8" s="8"/>
      <c r="Q8" s="74" t="s">
        <v>6</v>
      </c>
      <c r="R8" s="8"/>
      <c r="S8" s="74" t="s">
        <v>11</v>
      </c>
      <c r="T8" s="8"/>
      <c r="U8" s="74" t="s">
        <v>7</v>
      </c>
      <c r="V8" s="8"/>
      <c r="W8" s="74" t="s">
        <v>8</v>
      </c>
      <c r="X8" s="8"/>
      <c r="Y8" s="79" t="s">
        <v>12</v>
      </c>
    </row>
    <row r="9" spans="1:29" ht="21">
      <c r="A9" s="6" t="s">
        <v>14</v>
      </c>
      <c r="C9" s="30">
        <v>15100000</v>
      </c>
      <c r="D9" s="30"/>
      <c r="E9" s="30">
        <v>500014647969</v>
      </c>
      <c r="F9" s="30"/>
      <c r="G9" s="30">
        <v>537700762200</v>
      </c>
      <c r="H9" s="30"/>
      <c r="I9" s="30">
        <v>0</v>
      </c>
      <c r="J9" s="30"/>
      <c r="K9" s="30">
        <v>0</v>
      </c>
      <c r="L9" s="30"/>
      <c r="M9" s="30">
        <v>0</v>
      </c>
      <c r="N9" s="30"/>
      <c r="O9" s="30">
        <v>0</v>
      </c>
      <c r="P9" s="30"/>
      <c r="Q9" s="30">
        <v>15100000</v>
      </c>
      <c r="R9" s="30"/>
      <c r="S9" s="30">
        <v>36317</v>
      </c>
      <c r="T9" s="30"/>
      <c r="U9" s="30">
        <v>500014647969</v>
      </c>
      <c r="V9" s="30"/>
      <c r="W9" s="30">
        <v>548283877493.75</v>
      </c>
      <c r="Y9" s="34" t="s">
        <v>186</v>
      </c>
      <c r="AA9" s="33"/>
    </row>
    <row r="10" spans="1:29" ht="21">
      <c r="A10" s="6" t="s">
        <v>15</v>
      </c>
      <c r="C10" s="30">
        <v>14936785</v>
      </c>
      <c r="D10" s="30"/>
      <c r="E10" s="30">
        <v>284591736159</v>
      </c>
      <c r="F10" s="30"/>
      <c r="G10" s="30">
        <v>313001378050.59698</v>
      </c>
      <c r="H10" s="30"/>
      <c r="I10" s="30">
        <v>0</v>
      </c>
      <c r="J10" s="30"/>
      <c r="K10" s="30">
        <v>0</v>
      </c>
      <c r="L10" s="30"/>
      <c r="M10" s="30">
        <v>-7932628</v>
      </c>
      <c r="N10" s="30"/>
      <c r="O10" s="30">
        <v>168660181993</v>
      </c>
      <c r="P10" s="30"/>
      <c r="Q10" s="30">
        <v>7004157</v>
      </c>
      <c r="R10" s="30"/>
      <c r="S10" s="30">
        <v>21387</v>
      </c>
      <c r="T10" s="30"/>
      <c r="U10" s="30">
        <v>131891222481</v>
      </c>
      <c r="V10" s="30"/>
      <c r="W10" s="30">
        <v>149769818651.67001</v>
      </c>
      <c r="Y10" s="34" t="s">
        <v>187</v>
      </c>
      <c r="AA10" s="32"/>
    </row>
    <row r="11" spans="1:29" ht="21">
      <c r="A11" s="6" t="s">
        <v>156</v>
      </c>
      <c r="C11" s="30">
        <v>8000000</v>
      </c>
      <c r="D11" s="30"/>
      <c r="E11" s="30">
        <v>198365186455</v>
      </c>
      <c r="F11" s="30"/>
      <c r="G11" s="30">
        <v>202178084500</v>
      </c>
      <c r="H11" s="30"/>
      <c r="I11" s="30">
        <v>0</v>
      </c>
      <c r="J11" s="30"/>
      <c r="K11" s="30">
        <v>0</v>
      </c>
      <c r="L11" s="30"/>
      <c r="M11" s="30">
        <v>0</v>
      </c>
      <c r="N11" s="30"/>
      <c r="O11" s="30">
        <v>0</v>
      </c>
      <c r="P11" s="30"/>
      <c r="Q11" s="30">
        <v>8000000</v>
      </c>
      <c r="R11" s="30"/>
      <c r="S11" s="30">
        <v>25804</v>
      </c>
      <c r="T11" s="30"/>
      <c r="U11" s="30">
        <v>198365186455</v>
      </c>
      <c r="V11" s="30"/>
      <c r="W11" s="30">
        <v>206393294000</v>
      </c>
      <c r="Y11" s="34" t="s">
        <v>188</v>
      </c>
    </row>
    <row r="12" spans="1:29" ht="21">
      <c r="A12" s="6" t="s">
        <v>16</v>
      </c>
      <c r="C12" s="30">
        <v>72376000</v>
      </c>
      <c r="D12" s="30"/>
      <c r="E12" s="30">
        <v>1023150540672</v>
      </c>
      <c r="F12" s="30"/>
      <c r="G12" s="30">
        <v>1137320304451.5</v>
      </c>
      <c r="H12" s="30"/>
      <c r="I12" s="30">
        <v>0</v>
      </c>
      <c r="J12" s="30"/>
      <c r="K12" s="30">
        <v>0</v>
      </c>
      <c r="L12" s="30"/>
      <c r="M12" s="30">
        <v>0</v>
      </c>
      <c r="N12" s="30"/>
      <c r="O12" s="30">
        <v>0</v>
      </c>
      <c r="P12" s="30"/>
      <c r="Q12" s="30">
        <v>72376000</v>
      </c>
      <c r="R12" s="30"/>
      <c r="S12" s="30">
        <v>16002</v>
      </c>
      <c r="T12" s="30"/>
      <c r="U12" s="30">
        <v>1023150540672</v>
      </c>
      <c r="V12" s="30"/>
      <c r="W12" s="30">
        <v>1157943596859</v>
      </c>
      <c r="Y12" s="34" t="s">
        <v>189</v>
      </c>
    </row>
    <row r="13" spans="1:29" ht="21">
      <c r="A13" s="6" t="s">
        <v>17</v>
      </c>
      <c r="C13" s="30">
        <v>53581928</v>
      </c>
      <c r="D13" s="30"/>
      <c r="E13" s="30">
        <v>2857968903797</v>
      </c>
      <c r="F13" s="30"/>
      <c r="G13" s="30">
        <v>3007686136794.5601</v>
      </c>
      <c r="H13" s="30"/>
      <c r="I13" s="30">
        <v>5361640</v>
      </c>
      <c r="J13" s="30"/>
      <c r="K13" s="30">
        <v>305279003414</v>
      </c>
      <c r="L13" s="30"/>
      <c r="M13" s="30">
        <v>-14799139</v>
      </c>
      <c r="N13" s="30"/>
      <c r="O13" s="30">
        <v>841437470067</v>
      </c>
      <c r="P13" s="30"/>
      <c r="Q13" s="30">
        <v>44144429</v>
      </c>
      <c r="R13" s="30"/>
      <c r="S13" s="30">
        <v>57257</v>
      </c>
      <c r="T13" s="30"/>
      <c r="U13" s="30">
        <v>2371648959132</v>
      </c>
      <c r="V13" s="30"/>
      <c r="W13" s="30">
        <v>2527103650458.3901</v>
      </c>
      <c r="Y13" s="34" t="s">
        <v>190</v>
      </c>
    </row>
    <row r="14" spans="1:29" ht="21">
      <c r="A14" s="6" t="s">
        <v>18</v>
      </c>
      <c r="C14" s="30">
        <v>50181211</v>
      </c>
      <c r="D14" s="30"/>
      <c r="E14" s="30">
        <v>539346686387</v>
      </c>
      <c r="F14" s="30"/>
      <c r="G14" s="30">
        <v>606677430061.35999</v>
      </c>
      <c r="H14" s="30"/>
      <c r="I14" s="30">
        <v>0</v>
      </c>
      <c r="J14" s="30"/>
      <c r="K14" s="30">
        <v>0</v>
      </c>
      <c r="L14" s="30"/>
      <c r="M14" s="30">
        <v>-1825213</v>
      </c>
      <c r="N14" s="30"/>
      <c r="O14" s="30">
        <v>22300024534</v>
      </c>
      <c r="P14" s="30"/>
      <c r="Q14" s="30">
        <v>48355998</v>
      </c>
      <c r="R14" s="30"/>
      <c r="S14" s="30">
        <v>12327</v>
      </c>
      <c r="T14" s="30"/>
      <c r="U14" s="30">
        <v>519370766789</v>
      </c>
      <c r="V14" s="30"/>
      <c r="W14" s="30">
        <v>595972621523.37305</v>
      </c>
      <c r="Y14" s="34" t="s">
        <v>191</v>
      </c>
    </row>
    <row r="15" spans="1:29" ht="21">
      <c r="A15" s="6" t="s">
        <v>19</v>
      </c>
      <c r="C15" s="30">
        <v>49540000</v>
      </c>
      <c r="D15" s="30"/>
      <c r="E15" s="30">
        <v>499927344696</v>
      </c>
      <c r="F15" s="30"/>
      <c r="G15" s="30">
        <v>505510439017.5</v>
      </c>
      <c r="H15" s="30"/>
      <c r="I15" s="30">
        <v>0</v>
      </c>
      <c r="J15" s="30"/>
      <c r="K15" s="30">
        <v>0</v>
      </c>
      <c r="L15" s="30"/>
      <c r="M15" s="30">
        <v>0</v>
      </c>
      <c r="N15" s="30"/>
      <c r="O15" s="30">
        <v>0</v>
      </c>
      <c r="P15" s="30"/>
      <c r="Q15" s="30">
        <v>49540000</v>
      </c>
      <c r="R15" s="30"/>
      <c r="S15" s="30">
        <v>10207</v>
      </c>
      <c r="T15" s="30"/>
      <c r="U15" s="30">
        <v>499927344696</v>
      </c>
      <c r="V15" s="30"/>
      <c r="W15" s="30">
        <v>505559969728.75</v>
      </c>
      <c r="Y15" s="34" t="s">
        <v>192</v>
      </c>
    </row>
    <row r="16" spans="1:29" ht="21">
      <c r="A16" s="6" t="s">
        <v>20</v>
      </c>
      <c r="C16" s="30">
        <v>9398814320</v>
      </c>
      <c r="D16" s="30"/>
      <c r="E16" s="30">
        <v>36559455358328</v>
      </c>
      <c r="F16" s="30"/>
      <c r="G16" s="30">
        <v>53156859111521.102</v>
      </c>
      <c r="H16" s="30"/>
      <c r="I16" s="30">
        <v>77101883</v>
      </c>
      <c r="J16" s="30"/>
      <c r="K16" s="30">
        <v>415070882434</v>
      </c>
      <c r="L16" s="30"/>
      <c r="M16" s="30">
        <v>-23271455</v>
      </c>
      <c r="N16" s="30"/>
      <c r="O16" s="30">
        <v>31597564477953</v>
      </c>
      <c r="P16" s="30"/>
      <c r="Q16" s="30">
        <v>3716244019</v>
      </c>
      <c r="R16" s="30"/>
      <c r="S16" s="30">
        <v>4960</v>
      </c>
      <c r="T16" s="30"/>
      <c r="U16" s="30">
        <v>14542205834414</v>
      </c>
      <c r="V16" s="30"/>
      <c r="W16" s="30">
        <v>18418561580786</v>
      </c>
      <c r="Y16" s="34" t="s">
        <v>193</v>
      </c>
    </row>
    <row r="17" spans="1:25" ht="21">
      <c r="A17" s="6" t="s">
        <v>21</v>
      </c>
      <c r="C17" s="30">
        <v>51946761</v>
      </c>
      <c r="D17" s="30"/>
      <c r="E17" s="30">
        <v>253286098919</v>
      </c>
      <c r="F17" s="30"/>
      <c r="G17" s="30">
        <v>295871504331.34802</v>
      </c>
      <c r="H17" s="30"/>
      <c r="I17" s="30">
        <v>6996058</v>
      </c>
      <c r="J17" s="30"/>
      <c r="K17" s="30">
        <v>36487936611</v>
      </c>
      <c r="L17" s="30"/>
      <c r="M17" s="30">
        <v>-2140885</v>
      </c>
      <c r="N17" s="30"/>
      <c r="O17" s="30">
        <v>12264965645</v>
      </c>
      <c r="P17" s="30"/>
      <c r="Q17" s="30">
        <v>56801934</v>
      </c>
      <c r="R17" s="30"/>
      <c r="S17" s="30">
        <v>5060</v>
      </c>
      <c r="T17" s="30"/>
      <c r="U17" s="30">
        <v>279286573603</v>
      </c>
      <c r="V17" s="30"/>
      <c r="W17" s="30">
        <v>287199348522.60999</v>
      </c>
      <c r="Y17" s="34" t="s">
        <v>194</v>
      </c>
    </row>
    <row r="18" spans="1:25" ht="21">
      <c r="A18" s="6" t="s">
        <v>22</v>
      </c>
      <c r="C18" s="30">
        <v>11290012</v>
      </c>
      <c r="D18" s="30"/>
      <c r="E18" s="30">
        <v>59498363240</v>
      </c>
      <c r="F18" s="30"/>
      <c r="G18" s="30">
        <v>53857554414.861099</v>
      </c>
      <c r="H18" s="30"/>
      <c r="I18" s="30">
        <v>0</v>
      </c>
      <c r="J18" s="30"/>
      <c r="K18" s="30">
        <v>0</v>
      </c>
      <c r="L18" s="30"/>
      <c r="M18" s="30">
        <v>-11290012</v>
      </c>
      <c r="N18" s="30"/>
      <c r="O18" s="30">
        <v>0</v>
      </c>
      <c r="P18" s="30"/>
      <c r="Q18" s="30">
        <v>0</v>
      </c>
      <c r="R18" s="30"/>
      <c r="S18" s="30">
        <v>0</v>
      </c>
      <c r="T18" s="30"/>
      <c r="U18" s="30">
        <v>0</v>
      </c>
      <c r="V18" s="30"/>
      <c r="W18" s="30">
        <v>0</v>
      </c>
      <c r="Y18" s="34" t="s">
        <v>52</v>
      </c>
    </row>
    <row r="19" spans="1:25" ht="21">
      <c r="A19" s="6" t="s">
        <v>23</v>
      </c>
      <c r="C19" s="30">
        <v>47417657</v>
      </c>
      <c r="D19" s="30"/>
      <c r="E19" s="30">
        <v>300260214015</v>
      </c>
      <c r="F19" s="30"/>
      <c r="G19" s="30">
        <v>330249888477.34003</v>
      </c>
      <c r="H19" s="30"/>
      <c r="I19" s="30">
        <v>18038275</v>
      </c>
      <c r="J19" s="30"/>
      <c r="K19" s="30">
        <v>42020192107</v>
      </c>
      <c r="L19" s="30"/>
      <c r="M19" s="30">
        <v>-7237732</v>
      </c>
      <c r="N19" s="30"/>
      <c r="O19" s="30">
        <v>52377668851</v>
      </c>
      <c r="P19" s="30"/>
      <c r="Q19" s="30">
        <v>58218200</v>
      </c>
      <c r="R19" s="30"/>
      <c r="S19" s="30">
        <v>5720</v>
      </c>
      <c r="T19" s="30"/>
      <c r="U19" s="30">
        <v>367198122483</v>
      </c>
      <c r="V19" s="30"/>
      <c r="W19" s="30">
        <v>332755017840.96002</v>
      </c>
      <c r="Y19" s="34" t="s">
        <v>153</v>
      </c>
    </row>
    <row r="20" spans="1:25" ht="21">
      <c r="A20" s="6" t="s">
        <v>35</v>
      </c>
      <c r="C20" s="30">
        <v>13652342</v>
      </c>
      <c r="D20" s="30"/>
      <c r="E20" s="30">
        <v>64179659742</v>
      </c>
      <c r="F20" s="30"/>
      <c r="G20" s="30">
        <v>63762550112.6539</v>
      </c>
      <c r="H20" s="30"/>
      <c r="I20" s="30">
        <v>0</v>
      </c>
      <c r="J20" s="30"/>
      <c r="K20" s="30">
        <v>0</v>
      </c>
      <c r="L20" s="30"/>
      <c r="M20" s="30">
        <v>0</v>
      </c>
      <c r="N20" s="30"/>
      <c r="O20" s="30">
        <v>0</v>
      </c>
      <c r="P20" s="30"/>
      <c r="Q20" s="30">
        <v>13652342</v>
      </c>
      <c r="R20" s="30"/>
      <c r="S20" s="30">
        <v>4105</v>
      </c>
      <c r="T20" s="30"/>
      <c r="U20" s="30">
        <v>64179659742</v>
      </c>
      <c r="V20" s="30"/>
      <c r="W20" s="30">
        <v>56000271333.428398</v>
      </c>
      <c r="Y20" s="34" t="s">
        <v>137</v>
      </c>
    </row>
    <row r="21" spans="1:25" ht="21">
      <c r="A21" s="6" t="s">
        <v>24</v>
      </c>
      <c r="C21" s="30">
        <v>36385185</v>
      </c>
      <c r="D21" s="30"/>
      <c r="E21" s="30">
        <v>214492949687</v>
      </c>
      <c r="F21" s="30"/>
      <c r="G21" s="30">
        <v>254139150493.20599</v>
      </c>
      <c r="H21" s="30"/>
      <c r="I21" s="30">
        <v>2789504</v>
      </c>
      <c r="J21" s="30"/>
      <c r="K21" s="30">
        <v>17885747901</v>
      </c>
      <c r="L21" s="30"/>
      <c r="M21" s="30">
        <v>-1561588</v>
      </c>
      <c r="N21" s="30"/>
      <c r="O21" s="30">
        <v>10526152127</v>
      </c>
      <c r="P21" s="30"/>
      <c r="Q21" s="30">
        <v>37613101</v>
      </c>
      <c r="R21" s="30"/>
      <c r="S21" s="30">
        <v>5900</v>
      </c>
      <c r="T21" s="30"/>
      <c r="U21" s="30">
        <v>223136285658</v>
      </c>
      <c r="V21" s="30"/>
      <c r="W21" s="30">
        <v>221748638755.116</v>
      </c>
      <c r="Y21" s="34" t="s">
        <v>195</v>
      </c>
    </row>
    <row r="22" spans="1:25" ht="21">
      <c r="A22" s="6" t="s">
        <v>25</v>
      </c>
      <c r="C22" s="30">
        <v>378890781</v>
      </c>
      <c r="D22" s="30"/>
      <c r="E22" s="30">
        <v>2765326105439</v>
      </c>
      <c r="F22" s="30"/>
      <c r="G22" s="30">
        <v>3210551947574.6099</v>
      </c>
      <c r="H22" s="30"/>
      <c r="I22" s="30">
        <v>7231083</v>
      </c>
      <c r="J22" s="30"/>
      <c r="K22" s="30">
        <v>58422986635</v>
      </c>
      <c r="L22" s="30"/>
      <c r="M22" s="30">
        <v>-10259738</v>
      </c>
      <c r="N22" s="30"/>
      <c r="O22" s="30">
        <v>85757246497</v>
      </c>
      <c r="P22" s="30"/>
      <c r="Q22" s="30">
        <v>375862126</v>
      </c>
      <c r="R22" s="30"/>
      <c r="S22" s="30">
        <v>8120</v>
      </c>
      <c r="T22" s="30"/>
      <c r="U22" s="30">
        <v>2748777937066</v>
      </c>
      <c r="V22" s="30"/>
      <c r="W22" s="30">
        <v>3049680942768.0298</v>
      </c>
      <c r="Y22" s="34" t="s">
        <v>196</v>
      </c>
    </row>
    <row r="23" spans="1:25" ht="21">
      <c r="A23" s="6" t="s">
        <v>26</v>
      </c>
      <c r="C23" s="30">
        <v>15725687</v>
      </c>
      <c r="D23" s="30"/>
      <c r="E23" s="30">
        <v>107116023201</v>
      </c>
      <c r="F23" s="30"/>
      <c r="G23" s="30">
        <v>120052939051.00301</v>
      </c>
      <c r="H23" s="30"/>
      <c r="I23" s="30">
        <v>3943684</v>
      </c>
      <c r="J23" s="30"/>
      <c r="K23" s="30">
        <v>30067402120</v>
      </c>
      <c r="L23" s="30"/>
      <c r="M23" s="30">
        <v>-4886189</v>
      </c>
      <c r="N23" s="30"/>
      <c r="O23" s="30">
        <v>38819523176</v>
      </c>
      <c r="P23" s="30"/>
      <c r="Q23" s="30">
        <v>14783182</v>
      </c>
      <c r="R23" s="30"/>
      <c r="S23" s="30">
        <v>7790</v>
      </c>
      <c r="T23" s="30"/>
      <c r="U23" s="30">
        <v>103437961221</v>
      </c>
      <c r="V23" s="30"/>
      <c r="W23" s="30">
        <v>115073465429.287</v>
      </c>
      <c r="Y23" s="34" t="s">
        <v>197</v>
      </c>
    </row>
    <row r="24" spans="1:25" ht="21">
      <c r="A24" s="6" t="s">
        <v>155</v>
      </c>
      <c r="C24" s="30">
        <v>6846572</v>
      </c>
      <c r="D24" s="30"/>
      <c r="E24" s="30">
        <v>25852655872</v>
      </c>
      <c r="F24" s="30"/>
      <c r="G24" s="30">
        <v>22439689025.318401</v>
      </c>
      <c r="H24" s="30"/>
      <c r="I24" s="30">
        <v>0</v>
      </c>
      <c r="J24" s="30"/>
      <c r="K24" s="30">
        <v>0</v>
      </c>
      <c r="L24" s="30"/>
      <c r="M24" s="30">
        <v>0</v>
      </c>
      <c r="N24" s="30"/>
      <c r="O24" s="30">
        <v>0</v>
      </c>
      <c r="P24" s="30"/>
      <c r="Q24" s="30">
        <v>6846572</v>
      </c>
      <c r="R24" s="30"/>
      <c r="S24" s="30">
        <v>2454</v>
      </c>
      <c r="T24" s="30"/>
      <c r="U24" s="30">
        <v>25852655872</v>
      </c>
      <c r="V24" s="30"/>
      <c r="W24" s="30">
        <v>16788718557.3571</v>
      </c>
      <c r="Y24" s="34" t="s">
        <v>170</v>
      </c>
    </row>
    <row r="25" spans="1:25" ht="21">
      <c r="A25" s="6" t="s">
        <v>27</v>
      </c>
      <c r="C25" s="30">
        <v>13474994</v>
      </c>
      <c r="D25" s="30"/>
      <c r="E25" s="30">
        <v>64367521933</v>
      </c>
      <c r="F25" s="30"/>
      <c r="G25" s="30">
        <v>57629142859.5168</v>
      </c>
      <c r="H25" s="30"/>
      <c r="I25" s="30">
        <v>2297099</v>
      </c>
      <c r="J25" s="30"/>
      <c r="K25" s="30">
        <v>9519976910</v>
      </c>
      <c r="L25" s="30"/>
      <c r="M25" s="30">
        <v>-2751584</v>
      </c>
      <c r="N25" s="30"/>
      <c r="O25" s="30">
        <v>12086950335</v>
      </c>
      <c r="P25" s="30"/>
      <c r="Q25" s="30">
        <v>13020509</v>
      </c>
      <c r="R25" s="30"/>
      <c r="S25" s="30">
        <v>3631</v>
      </c>
      <c r="T25" s="30"/>
      <c r="U25" s="30">
        <v>60827018624</v>
      </c>
      <c r="V25" s="30"/>
      <c r="W25" s="30">
        <v>47241537303.183998</v>
      </c>
      <c r="Y25" s="34" t="s">
        <v>198</v>
      </c>
    </row>
    <row r="26" spans="1:25" ht="21">
      <c r="A26" s="6" t="s">
        <v>28</v>
      </c>
      <c r="C26" s="30">
        <v>10353467</v>
      </c>
      <c r="D26" s="30"/>
      <c r="E26" s="30">
        <v>79118342457</v>
      </c>
      <c r="F26" s="30"/>
      <c r="G26" s="30">
        <v>72212276588.258408</v>
      </c>
      <c r="H26" s="30"/>
      <c r="I26" s="30">
        <v>7045678</v>
      </c>
      <c r="J26" s="30"/>
      <c r="K26" s="30">
        <v>45972158929</v>
      </c>
      <c r="L26" s="30"/>
      <c r="M26" s="30">
        <v>-2665982</v>
      </c>
      <c r="N26" s="30"/>
      <c r="O26" s="30">
        <v>18387694257</v>
      </c>
      <c r="P26" s="30"/>
      <c r="Q26" s="30">
        <v>14733163</v>
      </c>
      <c r="R26" s="30"/>
      <c r="S26" s="30">
        <v>6060</v>
      </c>
      <c r="T26" s="30"/>
      <c r="U26" s="30">
        <v>105381408261</v>
      </c>
      <c r="V26" s="30"/>
      <c r="W26" s="30">
        <v>89215112724.487198</v>
      </c>
      <c r="Y26" s="34" t="s">
        <v>199</v>
      </c>
    </row>
    <row r="27" spans="1:25" ht="21">
      <c r="A27" s="6" t="s">
        <v>29</v>
      </c>
      <c r="C27" s="30">
        <v>16545161</v>
      </c>
      <c r="D27" s="30"/>
      <c r="E27" s="30">
        <v>114170913636</v>
      </c>
      <c r="F27" s="30"/>
      <c r="G27" s="30">
        <v>113744196342.16299</v>
      </c>
      <c r="H27" s="30"/>
      <c r="I27" s="30">
        <v>6920278</v>
      </c>
      <c r="J27" s="30"/>
      <c r="K27" s="30">
        <v>42831639610</v>
      </c>
      <c r="L27" s="30"/>
      <c r="M27" s="30">
        <v>-2594746</v>
      </c>
      <c r="N27" s="30"/>
      <c r="O27" s="30">
        <v>16580120492</v>
      </c>
      <c r="P27" s="30"/>
      <c r="Q27" s="30">
        <v>20870693</v>
      </c>
      <c r="R27" s="30"/>
      <c r="S27" s="30">
        <v>5410</v>
      </c>
      <c r="T27" s="30"/>
      <c r="U27" s="30">
        <v>139292293789</v>
      </c>
      <c r="V27" s="30"/>
      <c r="W27" s="30">
        <v>112824637188.661</v>
      </c>
      <c r="Y27" s="34" t="s">
        <v>197</v>
      </c>
    </row>
    <row r="28" spans="1:25" ht="21">
      <c r="A28" s="6" t="s">
        <v>31</v>
      </c>
      <c r="C28" s="30">
        <v>85114308</v>
      </c>
      <c r="D28" s="30"/>
      <c r="E28" s="30">
        <v>258582510089</v>
      </c>
      <c r="F28" s="30"/>
      <c r="G28" s="30">
        <v>333054316329.10303</v>
      </c>
      <c r="H28" s="30"/>
      <c r="I28" s="30">
        <v>9993706</v>
      </c>
      <c r="J28" s="30"/>
      <c r="K28" s="30">
        <v>37786990022</v>
      </c>
      <c r="L28" s="30"/>
      <c r="M28" s="30">
        <v>-15190740</v>
      </c>
      <c r="N28" s="30"/>
      <c r="O28" s="30">
        <v>62028695201</v>
      </c>
      <c r="P28" s="30"/>
      <c r="Q28" s="30">
        <v>79917274</v>
      </c>
      <c r="R28" s="30"/>
      <c r="S28" s="30">
        <v>3657</v>
      </c>
      <c r="T28" s="30"/>
      <c r="U28" s="30">
        <v>249723708841</v>
      </c>
      <c r="V28" s="30"/>
      <c r="W28" s="30">
        <v>292035355340.026</v>
      </c>
      <c r="Y28" s="34" t="s">
        <v>200</v>
      </c>
    </row>
    <row r="29" spans="1:25" ht="21">
      <c r="A29" s="6" t="s">
        <v>32</v>
      </c>
      <c r="C29" s="30">
        <v>1869214</v>
      </c>
      <c r="D29" s="30"/>
      <c r="E29" s="30">
        <v>38595094961</v>
      </c>
      <c r="F29" s="30"/>
      <c r="G29" s="30">
        <v>44079924177.695999</v>
      </c>
      <c r="H29" s="30"/>
      <c r="I29" s="30">
        <v>1993418</v>
      </c>
      <c r="J29" s="30"/>
      <c r="K29" s="30">
        <v>59476889489</v>
      </c>
      <c r="L29" s="30"/>
      <c r="M29" s="30">
        <v>-2454918</v>
      </c>
      <c r="N29" s="30"/>
      <c r="O29" s="30">
        <v>71731544788</v>
      </c>
      <c r="P29" s="30"/>
      <c r="Q29" s="30">
        <v>1407714</v>
      </c>
      <c r="R29" s="30"/>
      <c r="S29" s="30">
        <v>30700</v>
      </c>
      <c r="T29" s="30"/>
      <c r="U29" s="30">
        <v>41427841128</v>
      </c>
      <c r="V29" s="30"/>
      <c r="W29" s="30">
        <v>43183975016.952003</v>
      </c>
      <c r="Y29" s="34" t="s">
        <v>201</v>
      </c>
    </row>
    <row r="30" spans="1:25" ht="21">
      <c r="A30" s="6" t="s">
        <v>33</v>
      </c>
      <c r="C30" s="30">
        <v>8849098</v>
      </c>
      <c r="D30" s="30"/>
      <c r="E30" s="30">
        <v>97317217326</v>
      </c>
      <c r="F30" s="30"/>
      <c r="G30" s="30">
        <v>105489506138.254</v>
      </c>
      <c r="H30" s="30"/>
      <c r="I30" s="30">
        <v>18670912</v>
      </c>
      <c r="J30" s="30"/>
      <c r="K30" s="30">
        <v>222679515825</v>
      </c>
      <c r="L30" s="30"/>
      <c r="M30" s="30">
        <v>-9101410</v>
      </c>
      <c r="N30" s="30"/>
      <c r="O30" s="30">
        <v>116436682521</v>
      </c>
      <c r="P30" s="30"/>
      <c r="Q30" s="30">
        <v>18418600</v>
      </c>
      <c r="R30" s="30"/>
      <c r="S30" s="30">
        <v>10110</v>
      </c>
      <c r="T30" s="30"/>
      <c r="U30" s="30">
        <v>214455809324</v>
      </c>
      <c r="V30" s="30"/>
      <c r="W30" s="30">
        <v>186070524845.04001</v>
      </c>
      <c r="Y30" s="34" t="s">
        <v>202</v>
      </c>
    </row>
    <row r="31" spans="1:25" ht="21">
      <c r="A31" s="6" t="s">
        <v>34</v>
      </c>
      <c r="C31" s="30">
        <v>18037672</v>
      </c>
      <c r="D31" s="30"/>
      <c r="E31" s="30">
        <v>212532278418</v>
      </c>
      <c r="F31" s="30"/>
      <c r="G31" s="30">
        <v>234852242701.71799</v>
      </c>
      <c r="H31" s="30"/>
      <c r="I31" s="30">
        <v>6823437</v>
      </c>
      <c r="J31" s="30"/>
      <c r="K31" s="30">
        <v>77114298690</v>
      </c>
      <c r="L31" s="30"/>
      <c r="M31" s="30">
        <v>-2827582</v>
      </c>
      <c r="N31" s="30"/>
      <c r="O31" s="30">
        <v>32137035895</v>
      </c>
      <c r="P31" s="30"/>
      <c r="Q31" s="30">
        <v>22033527</v>
      </c>
      <c r="R31" s="30"/>
      <c r="S31" s="30">
        <v>9890</v>
      </c>
      <c r="T31" s="30"/>
      <c r="U31" s="30">
        <v>256326081058</v>
      </c>
      <c r="V31" s="30"/>
      <c r="W31" s="30">
        <v>217745969227.65701</v>
      </c>
      <c r="Y31" s="34" t="s">
        <v>171</v>
      </c>
    </row>
    <row r="32" spans="1:25" ht="21">
      <c r="A32" s="6" t="s">
        <v>203</v>
      </c>
      <c r="C32" s="30">
        <v>0</v>
      </c>
      <c r="D32" s="30"/>
      <c r="E32" s="30">
        <v>0</v>
      </c>
      <c r="F32" s="30"/>
      <c r="G32" s="30">
        <v>0</v>
      </c>
      <c r="H32" s="30"/>
      <c r="I32" s="30">
        <v>4999062</v>
      </c>
      <c r="J32" s="30"/>
      <c r="K32" s="30">
        <v>49990620000</v>
      </c>
      <c r="L32" s="30"/>
      <c r="M32" s="30">
        <v>0</v>
      </c>
      <c r="N32" s="30"/>
      <c r="O32" s="30">
        <v>0</v>
      </c>
      <c r="P32" s="30"/>
      <c r="Q32" s="30">
        <v>4999062</v>
      </c>
      <c r="R32" s="30"/>
      <c r="S32" s="30">
        <v>10000</v>
      </c>
      <c r="T32" s="30"/>
      <c r="U32" s="30">
        <v>49990620000</v>
      </c>
      <c r="V32" s="30"/>
      <c r="W32" s="30">
        <v>49981246758.75</v>
      </c>
      <c r="Y32" s="34" t="s">
        <v>198</v>
      </c>
    </row>
    <row r="33" spans="3:25" ht="19.5" thickBot="1">
      <c r="C33" s="30"/>
      <c r="D33" s="30"/>
      <c r="E33" s="31">
        <f>SUM(E9:E32)</f>
        <v>47117516353398</v>
      </c>
      <c r="F33" s="30"/>
      <c r="G33" s="31">
        <f>SUM(G9:G32)</f>
        <v>64778920475213.672</v>
      </c>
      <c r="H33" s="30"/>
      <c r="I33" s="30"/>
      <c r="J33" s="30"/>
      <c r="K33" s="31">
        <f>SUM(K9:K32)</f>
        <v>1450606240697</v>
      </c>
      <c r="L33" s="30"/>
      <c r="M33" s="30"/>
      <c r="N33" s="30"/>
      <c r="O33" s="31">
        <f>SUM(O9:O32)</f>
        <v>33159096434332</v>
      </c>
      <c r="P33" s="30"/>
      <c r="Q33" s="30"/>
      <c r="R33" s="30"/>
      <c r="S33" s="30"/>
      <c r="T33" s="30"/>
      <c r="U33" s="31">
        <f>SUM(U9:U32)</f>
        <v>24715868479278</v>
      </c>
      <c r="V33" s="30"/>
      <c r="W33" s="31">
        <f>SUM(W9:W32)</f>
        <v>29227133171112.48</v>
      </c>
      <c r="Y33" s="39">
        <f>SUM(Y9:Y30)</f>
        <v>0</v>
      </c>
    </row>
    <row r="34" spans="3:25" ht="19.5" thickTop="1">
      <c r="Y34" s="5"/>
    </row>
    <row r="35" spans="3:25">
      <c r="Y35" s="5"/>
    </row>
    <row r="36" spans="3:25">
      <c r="Y36" s="5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90D0F-0A8B-4D4A-ADA2-628D8EB54FCA}">
  <dimension ref="A1:AM10"/>
  <sheetViews>
    <sheetView rightToLeft="1" view="pageBreakPreview" topLeftCell="Y1" zoomScale="115" zoomScaleNormal="100" zoomScaleSheetLayoutView="115" workbookViewId="0">
      <selection activeCell="B19" sqref="B19"/>
    </sheetView>
  </sheetViews>
  <sheetFormatPr defaultRowHeight="18.75"/>
  <cols>
    <col min="1" max="1" width="29" style="66" bestFit="1" customWidth="1"/>
    <col min="2" max="2" width="1" style="66" customWidth="1"/>
    <col min="3" max="3" width="27.28515625" style="66" bestFit="1" customWidth="1"/>
    <col min="4" max="4" width="1" style="66" customWidth="1"/>
    <col min="5" max="5" width="24.28515625" style="66" bestFit="1" customWidth="1"/>
    <col min="6" max="6" width="1" style="66" customWidth="1"/>
    <col min="7" max="7" width="15.85546875" style="66" bestFit="1" customWidth="1"/>
    <col min="8" max="8" width="10.85546875" style="66" customWidth="1"/>
    <col min="9" max="9" width="19.42578125" style="66" bestFit="1" customWidth="1"/>
    <col min="10" max="10" width="1" style="66" customWidth="1"/>
    <col min="11" max="11" width="11.5703125" style="66" bestFit="1" customWidth="1"/>
    <col min="12" max="12" width="1" style="66" customWidth="1"/>
    <col min="13" max="13" width="11.7109375" style="66" bestFit="1" customWidth="1"/>
    <col min="14" max="14" width="1" style="66" customWidth="1"/>
    <col min="15" max="15" width="12" style="66" bestFit="1" customWidth="1"/>
    <col min="16" max="16" width="1" style="66" customWidth="1"/>
    <col min="17" max="17" width="21.28515625" style="66" bestFit="1" customWidth="1"/>
    <col min="18" max="18" width="1" style="66" customWidth="1"/>
    <col min="19" max="19" width="23.7109375" style="66" bestFit="1" customWidth="1"/>
    <col min="20" max="20" width="1" style="66" customWidth="1"/>
    <col min="21" max="21" width="13" style="66" bestFit="1" customWidth="1"/>
    <col min="22" max="22" width="1" style="66" customWidth="1"/>
    <col min="23" max="23" width="22" style="66" bestFit="1" customWidth="1"/>
    <col min="24" max="24" width="1" style="66" customWidth="1"/>
    <col min="25" max="25" width="12.5703125" style="66" bestFit="1" customWidth="1"/>
    <col min="26" max="26" width="1" style="66" customWidth="1"/>
    <col min="27" max="27" width="20.5703125" style="66" bestFit="1" customWidth="1"/>
    <col min="28" max="28" width="1" style="66" customWidth="1"/>
    <col min="29" max="29" width="13" style="66" bestFit="1" customWidth="1"/>
    <col min="30" max="30" width="1" style="66" customWidth="1"/>
    <col min="31" max="31" width="23.85546875" style="66" bestFit="1" customWidth="1"/>
    <col min="32" max="32" width="1" style="66" customWidth="1"/>
    <col min="33" max="33" width="22" style="66" bestFit="1" customWidth="1"/>
    <col min="34" max="34" width="1" style="66" customWidth="1"/>
    <col min="35" max="35" width="23.7109375" style="66" bestFit="1" customWidth="1"/>
    <col min="36" max="36" width="1" style="66" customWidth="1"/>
    <col min="37" max="37" width="38.7109375" style="66" bestFit="1" customWidth="1"/>
    <col min="38" max="38" width="1" style="66" customWidth="1"/>
    <col min="39" max="39" width="9.140625" style="66" customWidth="1"/>
    <col min="40" max="16384" width="9.140625" style="66"/>
  </cols>
  <sheetData>
    <row r="1" spans="1:39">
      <c r="A1" s="3"/>
      <c r="B1" s="3"/>
      <c r="C1" s="3"/>
      <c r="D1" s="3"/>
      <c r="E1" s="3"/>
      <c r="F1" s="3"/>
      <c r="G1" s="3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8"/>
      <c r="U1" s="3"/>
      <c r="V1" s="3"/>
      <c r="W1" s="3"/>
      <c r="X1" s="3"/>
      <c r="Y1" s="3"/>
      <c r="Z1" s="3"/>
      <c r="AA1" s="35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8"/>
    </row>
    <row r="2" spans="1:39" ht="30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U2" s="83" t="s">
        <v>0</v>
      </c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</row>
    <row r="3" spans="1:39" ht="30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U3" s="83" t="s">
        <v>1</v>
      </c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</row>
    <row r="4" spans="1:39" ht="30">
      <c r="A4" s="84" t="s">
        <v>184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U4" s="84" t="s">
        <v>184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</row>
    <row r="6" spans="1:39" ht="30">
      <c r="A6" s="82" t="s">
        <v>172</v>
      </c>
      <c r="B6" s="82" t="s">
        <v>172</v>
      </c>
      <c r="C6" s="82" t="s">
        <v>172</v>
      </c>
      <c r="D6" s="82" t="s">
        <v>172</v>
      </c>
      <c r="E6" s="82" t="s">
        <v>172</v>
      </c>
      <c r="F6" s="82" t="s">
        <v>172</v>
      </c>
      <c r="G6" s="82" t="s">
        <v>172</v>
      </c>
      <c r="H6" s="82" t="s">
        <v>172</v>
      </c>
      <c r="I6" s="82" t="s">
        <v>172</v>
      </c>
      <c r="J6" s="82" t="s">
        <v>172</v>
      </c>
      <c r="K6" s="82" t="s">
        <v>172</v>
      </c>
      <c r="L6" s="82" t="s">
        <v>172</v>
      </c>
      <c r="M6" s="82" t="s">
        <v>172</v>
      </c>
      <c r="O6" s="82" t="s">
        <v>152</v>
      </c>
      <c r="P6" s="82" t="s">
        <v>5</v>
      </c>
      <c r="Q6" s="82" t="s">
        <v>5</v>
      </c>
      <c r="R6" s="82" t="s">
        <v>5</v>
      </c>
      <c r="S6" s="82" t="s">
        <v>5</v>
      </c>
      <c r="U6" s="82" t="s">
        <v>4</v>
      </c>
      <c r="V6" s="82" t="s">
        <v>4</v>
      </c>
      <c r="W6" s="82" t="s">
        <v>4</v>
      </c>
      <c r="X6" s="82" t="s">
        <v>4</v>
      </c>
      <c r="Y6" s="82" t="s">
        <v>4</v>
      </c>
      <c r="Z6" s="82" t="s">
        <v>4</v>
      </c>
      <c r="AA6" s="82" t="s">
        <v>4</v>
      </c>
      <c r="AC6" s="82" t="s">
        <v>185</v>
      </c>
      <c r="AD6" s="82" t="s">
        <v>152</v>
      </c>
      <c r="AE6" s="82" t="s">
        <v>152</v>
      </c>
      <c r="AF6" s="82" t="s">
        <v>152</v>
      </c>
      <c r="AG6" s="82" t="s">
        <v>152</v>
      </c>
      <c r="AH6" s="82" t="s">
        <v>152</v>
      </c>
      <c r="AI6" s="82" t="s">
        <v>152</v>
      </c>
      <c r="AJ6" s="82" t="s">
        <v>152</v>
      </c>
      <c r="AK6" s="82" t="s">
        <v>152</v>
      </c>
    </row>
    <row r="7" spans="1:39" ht="30">
      <c r="A7" s="82" t="s">
        <v>173</v>
      </c>
      <c r="C7" s="82" t="s">
        <v>174</v>
      </c>
      <c r="E7" s="82" t="s">
        <v>175</v>
      </c>
      <c r="G7" s="82" t="s">
        <v>176</v>
      </c>
      <c r="I7" s="82" t="s">
        <v>36</v>
      </c>
      <c r="K7" s="82" t="s">
        <v>37</v>
      </c>
      <c r="M7" s="82" t="s">
        <v>177</v>
      </c>
      <c r="O7" s="82" t="s">
        <v>6</v>
      </c>
      <c r="Q7" s="82" t="s">
        <v>7</v>
      </c>
      <c r="S7" s="82" t="s">
        <v>8</v>
      </c>
      <c r="U7" s="82" t="s">
        <v>9</v>
      </c>
      <c r="V7" s="82" t="s">
        <v>9</v>
      </c>
      <c r="W7" s="82" t="s">
        <v>9</v>
      </c>
      <c r="Y7" s="82" t="s">
        <v>10</v>
      </c>
      <c r="Z7" s="82" t="s">
        <v>10</v>
      </c>
      <c r="AA7" s="82" t="s">
        <v>10</v>
      </c>
      <c r="AC7" s="82" t="s">
        <v>6</v>
      </c>
      <c r="AE7" s="82" t="s">
        <v>178</v>
      </c>
      <c r="AG7" s="82" t="s">
        <v>7</v>
      </c>
      <c r="AI7" s="82" t="s">
        <v>8</v>
      </c>
      <c r="AK7" s="82" t="s">
        <v>12</v>
      </c>
    </row>
    <row r="8" spans="1:39" ht="30">
      <c r="A8" s="82" t="s">
        <v>173</v>
      </c>
      <c r="C8" s="82" t="s">
        <v>174</v>
      </c>
      <c r="E8" s="82" t="s">
        <v>175</v>
      </c>
      <c r="G8" s="82" t="s">
        <v>176</v>
      </c>
      <c r="I8" s="82" t="s">
        <v>36</v>
      </c>
      <c r="K8" s="82" t="s">
        <v>37</v>
      </c>
      <c r="M8" s="82" t="s">
        <v>177</v>
      </c>
      <c r="O8" s="82" t="s">
        <v>6</v>
      </c>
      <c r="Q8" s="82" t="s">
        <v>7</v>
      </c>
      <c r="S8" s="82" t="s">
        <v>8</v>
      </c>
      <c r="U8" s="67" t="s">
        <v>6</v>
      </c>
      <c r="W8" s="67" t="s">
        <v>7</v>
      </c>
      <c r="Y8" s="67" t="s">
        <v>6</v>
      </c>
      <c r="AA8" s="67" t="s">
        <v>13</v>
      </c>
      <c r="AC8" s="82" t="s">
        <v>6</v>
      </c>
      <c r="AE8" s="82" t="s">
        <v>178</v>
      </c>
      <c r="AG8" s="82" t="s">
        <v>7</v>
      </c>
      <c r="AI8" s="82" t="s">
        <v>8</v>
      </c>
      <c r="AK8" s="82" t="s">
        <v>12</v>
      </c>
    </row>
    <row r="9" spans="1:39" ht="21">
      <c r="A9" s="68" t="s">
        <v>166</v>
      </c>
      <c r="C9" s="66" t="s">
        <v>179</v>
      </c>
      <c r="E9" s="66" t="s">
        <v>179</v>
      </c>
      <c r="G9" s="66" t="s">
        <v>182</v>
      </c>
      <c r="I9" s="66" t="s">
        <v>167</v>
      </c>
      <c r="K9" s="69">
        <v>21</v>
      </c>
      <c r="M9" s="69">
        <v>21</v>
      </c>
      <c r="O9" s="69">
        <v>2580000</v>
      </c>
      <c r="Q9" s="69">
        <v>2580861199821</v>
      </c>
      <c r="S9" s="69">
        <v>2578129500000</v>
      </c>
      <c r="U9" s="69">
        <v>282600</v>
      </c>
      <c r="W9" s="69">
        <v>282804485001</v>
      </c>
      <c r="Y9" s="69">
        <v>487690</v>
      </c>
      <c r="AA9" s="69">
        <v>487416784750</v>
      </c>
      <c r="AC9" s="69">
        <v>2374910</v>
      </c>
      <c r="AE9" s="69">
        <v>13000000</v>
      </c>
      <c r="AG9" s="69">
        <v>2375748967879</v>
      </c>
      <c r="AI9" s="69">
        <v>2373188190250</v>
      </c>
      <c r="AK9" s="66" t="s">
        <v>204</v>
      </c>
    </row>
    <row r="10" spans="1:39" ht="21">
      <c r="A10" s="68" t="s">
        <v>38</v>
      </c>
      <c r="C10" s="66" t="s">
        <v>179</v>
      </c>
      <c r="E10" s="66" t="s">
        <v>179</v>
      </c>
      <c r="G10" s="66" t="s">
        <v>180</v>
      </c>
      <c r="I10" s="66" t="s">
        <v>181</v>
      </c>
      <c r="K10" s="69">
        <v>0</v>
      </c>
      <c r="M10" s="69">
        <v>0</v>
      </c>
      <c r="O10" s="69">
        <v>46610</v>
      </c>
      <c r="Q10" s="69">
        <v>37500855161</v>
      </c>
      <c r="S10" s="69">
        <v>38398962683</v>
      </c>
      <c r="U10" s="69">
        <v>22600</v>
      </c>
      <c r="W10" s="69">
        <v>19358720902</v>
      </c>
      <c r="Y10" s="69">
        <v>0</v>
      </c>
      <c r="AA10" s="69">
        <v>0</v>
      </c>
      <c r="AC10" s="69">
        <v>69210</v>
      </c>
      <c r="AE10" s="69">
        <v>856100</v>
      </c>
      <c r="AG10" s="69">
        <v>56859576063</v>
      </c>
      <c r="AI10" s="69">
        <v>59207724256</v>
      </c>
      <c r="AK10" s="66" t="s">
        <v>154</v>
      </c>
    </row>
  </sheetData>
  <mergeCells count="27">
    <mergeCell ref="U4:AM4"/>
    <mergeCell ref="O7:O8"/>
    <mergeCell ref="Q7:Q8"/>
    <mergeCell ref="A6:M6"/>
    <mergeCell ref="O6:S6"/>
    <mergeCell ref="U6:AA6"/>
    <mergeCell ref="E7:E8"/>
    <mergeCell ref="G7:G8"/>
    <mergeCell ref="I7:I8"/>
    <mergeCell ref="K7:K8"/>
    <mergeCell ref="M7:M8"/>
    <mergeCell ref="AI7:AI8"/>
    <mergeCell ref="AK7:AK8"/>
    <mergeCell ref="A2:S2"/>
    <mergeCell ref="A3:S3"/>
    <mergeCell ref="A4:S4"/>
    <mergeCell ref="U2:AM2"/>
    <mergeCell ref="U3:AM3"/>
    <mergeCell ref="S7:S8"/>
    <mergeCell ref="U7:W7"/>
    <mergeCell ref="Y7:AA7"/>
    <mergeCell ref="AC7:AC8"/>
    <mergeCell ref="AE7:AE8"/>
    <mergeCell ref="AG7:AG8"/>
    <mergeCell ref="AC6:AK6"/>
    <mergeCell ref="A7:A8"/>
    <mergeCell ref="C7:C8"/>
  </mergeCells>
  <pageMargins left="0.7" right="0.7" top="0.75" bottom="0.75" header="0.3" footer="0.3"/>
  <pageSetup paperSize="9" scale="1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60"/>
  <sheetViews>
    <sheetView rightToLeft="1" view="pageBreakPreview" zoomScale="90" zoomScaleNormal="100" zoomScaleSheetLayoutView="90" workbookViewId="0">
      <selection activeCell="O12" sqref="O12"/>
    </sheetView>
  </sheetViews>
  <sheetFormatPr defaultColWidth="9.140625" defaultRowHeight="18.75"/>
  <cols>
    <col min="1" max="1" width="20.28515625" style="3" bestFit="1" customWidth="1"/>
    <col min="2" max="2" width="1" style="3" customWidth="1"/>
    <col min="3" max="3" width="18" style="3" bestFit="1" customWidth="1"/>
    <col min="4" max="4" width="1" style="3" customWidth="1"/>
    <col min="5" max="5" width="12.42578125" style="3" bestFit="1" customWidth="1"/>
    <col min="6" max="6" width="1" style="3" customWidth="1"/>
    <col min="7" max="7" width="13.85546875" style="35" bestFit="1" customWidth="1"/>
    <col min="8" max="8" width="10.85546875" style="3" customWidth="1"/>
    <col min="9" max="9" width="10.140625" style="3" bestFit="1" customWidth="1"/>
    <col min="10" max="10" width="1" style="3" customWidth="1"/>
    <col min="11" max="11" width="19.7109375" style="3" bestFit="1" customWidth="1"/>
    <col min="12" max="12" width="1" style="3" customWidth="1"/>
    <col min="13" max="13" width="19.7109375" style="3" bestFit="1" customWidth="1"/>
    <col min="14" max="14" width="1" style="3" customWidth="1"/>
    <col min="15" max="15" width="19.7109375" style="3" bestFit="1" customWidth="1"/>
    <col min="16" max="16" width="1" style="3" customWidth="1"/>
    <col min="17" max="17" width="19.7109375" style="3" bestFit="1" customWidth="1"/>
    <col min="18" max="18" width="1" style="3" customWidth="1"/>
    <col min="19" max="19" width="12" style="18" customWidth="1"/>
    <col min="20" max="20" width="1" style="3" customWidth="1"/>
    <col min="21" max="21" width="11.7109375" style="3" bestFit="1" customWidth="1"/>
    <col min="22" max="22" width="9.140625" style="3"/>
    <col min="23" max="23" width="15.28515625" style="3" bestFit="1" customWidth="1"/>
    <col min="24" max="16384" width="9.140625" style="3"/>
  </cols>
  <sheetData>
    <row r="1" spans="1:19" ht="9" customHeight="1"/>
    <row r="2" spans="1:19" ht="30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30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ht="27.75" customHeight="1">
      <c r="A4" s="84" t="s">
        <v>184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</row>
    <row r="5" spans="1:19" ht="24.75" customHeight="1">
      <c r="A5" s="88" t="s">
        <v>40</v>
      </c>
      <c r="B5" s="13"/>
      <c r="C5" s="85" t="s">
        <v>41</v>
      </c>
      <c r="D5" s="85" t="s">
        <v>41</v>
      </c>
      <c r="E5" s="85" t="s">
        <v>41</v>
      </c>
      <c r="F5" s="85" t="s">
        <v>41</v>
      </c>
      <c r="G5" s="85" t="s">
        <v>41</v>
      </c>
      <c r="H5" s="85" t="s">
        <v>41</v>
      </c>
      <c r="I5" s="85" t="s">
        <v>41</v>
      </c>
      <c r="J5" s="13"/>
      <c r="K5" s="85" t="s">
        <v>152</v>
      </c>
      <c r="L5" s="13"/>
      <c r="M5" s="85" t="s">
        <v>4</v>
      </c>
      <c r="N5" s="85" t="s">
        <v>4</v>
      </c>
      <c r="O5" s="85" t="s">
        <v>4</v>
      </c>
      <c r="P5" s="13"/>
      <c r="Q5" s="85" t="s">
        <v>185</v>
      </c>
      <c r="R5" s="85" t="s">
        <v>5</v>
      </c>
      <c r="S5" s="85" t="s">
        <v>5</v>
      </c>
    </row>
    <row r="6" spans="1:19" ht="24.75" customHeight="1">
      <c r="A6" s="88" t="s">
        <v>40</v>
      </c>
      <c r="B6" s="13"/>
      <c r="C6" s="85" t="s">
        <v>42</v>
      </c>
      <c r="D6" s="13"/>
      <c r="E6" s="85" t="s">
        <v>43</v>
      </c>
      <c r="F6" s="13"/>
      <c r="G6" s="89" t="s">
        <v>44</v>
      </c>
      <c r="H6" s="13"/>
      <c r="I6" s="85" t="s">
        <v>37</v>
      </c>
      <c r="J6" s="13"/>
      <c r="K6" s="86" t="s">
        <v>45</v>
      </c>
      <c r="L6" s="13"/>
      <c r="M6" s="86" t="s">
        <v>46</v>
      </c>
      <c r="N6" s="13"/>
      <c r="O6" s="86" t="s">
        <v>47</v>
      </c>
      <c r="P6" s="13"/>
      <c r="Q6" s="86" t="s">
        <v>45</v>
      </c>
      <c r="R6" s="18"/>
      <c r="S6" s="87" t="s">
        <v>39</v>
      </c>
    </row>
    <row r="7" spans="1:19" ht="21">
      <c r="A7" s="4" t="s">
        <v>48</v>
      </c>
      <c r="C7" s="3" t="s">
        <v>49</v>
      </c>
      <c r="E7" s="3" t="s">
        <v>50</v>
      </c>
      <c r="G7" s="35" t="s">
        <v>51</v>
      </c>
      <c r="I7" s="3">
        <v>0</v>
      </c>
      <c r="K7" s="15">
        <v>500003748</v>
      </c>
      <c r="L7" s="15"/>
      <c r="M7" s="15">
        <v>10205240000</v>
      </c>
      <c r="N7" s="15"/>
      <c r="O7" s="15">
        <v>10205240000</v>
      </c>
      <c r="P7" s="15"/>
      <c r="Q7" s="15">
        <v>500003748</v>
      </c>
      <c r="S7" s="40" t="s">
        <v>52</v>
      </c>
    </row>
    <row r="8" spans="1:19" ht="21">
      <c r="A8" s="4" t="s">
        <v>53</v>
      </c>
      <c r="C8" s="3" t="s">
        <v>54</v>
      </c>
      <c r="E8" s="3" t="s">
        <v>50</v>
      </c>
      <c r="G8" s="35" t="s">
        <v>51</v>
      </c>
      <c r="I8" s="3">
        <v>0</v>
      </c>
      <c r="K8" s="16">
        <v>136522853</v>
      </c>
      <c r="L8" s="15"/>
      <c r="M8" s="15">
        <v>2123</v>
      </c>
      <c r="N8" s="15"/>
      <c r="O8" s="15">
        <v>0</v>
      </c>
      <c r="P8" s="15"/>
      <c r="Q8" s="15">
        <v>136524976</v>
      </c>
      <c r="S8" s="40" t="s">
        <v>52</v>
      </c>
    </row>
    <row r="9" spans="1:19" ht="21">
      <c r="A9" s="4" t="s">
        <v>48</v>
      </c>
      <c r="C9" s="3" t="s">
        <v>55</v>
      </c>
      <c r="E9" s="3" t="s">
        <v>50</v>
      </c>
      <c r="G9" s="35" t="s">
        <v>51</v>
      </c>
      <c r="I9" s="3">
        <v>0</v>
      </c>
      <c r="K9" s="16">
        <v>83711014</v>
      </c>
      <c r="L9" s="15"/>
      <c r="M9" s="15">
        <v>2123</v>
      </c>
      <c r="N9" s="15"/>
      <c r="O9" s="15">
        <v>0</v>
      </c>
      <c r="P9" s="15"/>
      <c r="Q9" s="15">
        <v>83713137</v>
      </c>
      <c r="S9" s="40" t="s">
        <v>52</v>
      </c>
    </row>
    <row r="10" spans="1:19" ht="21">
      <c r="A10" s="4" t="s">
        <v>48</v>
      </c>
      <c r="C10" s="3" t="s">
        <v>56</v>
      </c>
      <c r="E10" s="3" t="s">
        <v>50</v>
      </c>
      <c r="G10" s="35" t="s">
        <v>51</v>
      </c>
      <c r="I10" s="3">
        <v>0</v>
      </c>
      <c r="K10" s="15">
        <v>25244083</v>
      </c>
      <c r="L10" s="15"/>
      <c r="M10" s="15">
        <v>2123</v>
      </c>
      <c r="N10" s="15"/>
      <c r="O10" s="15">
        <v>0</v>
      </c>
      <c r="P10" s="15"/>
      <c r="Q10" s="15">
        <v>25246206</v>
      </c>
      <c r="S10" s="40" t="s">
        <v>52</v>
      </c>
    </row>
    <row r="11" spans="1:19" ht="21">
      <c r="A11" s="4" t="s">
        <v>48</v>
      </c>
      <c r="C11" s="3" t="s">
        <v>57</v>
      </c>
      <c r="E11" s="3" t="s">
        <v>50</v>
      </c>
      <c r="G11" s="35" t="s">
        <v>51</v>
      </c>
      <c r="I11" s="3">
        <v>0</v>
      </c>
      <c r="K11" s="15">
        <v>250000640</v>
      </c>
      <c r="L11" s="15"/>
      <c r="M11" s="15">
        <v>0</v>
      </c>
      <c r="N11" s="15"/>
      <c r="O11" s="15">
        <v>0</v>
      </c>
      <c r="P11" s="15"/>
      <c r="Q11" s="15">
        <v>250000640</v>
      </c>
      <c r="S11" s="40" t="s">
        <v>52</v>
      </c>
    </row>
    <row r="12" spans="1:19" ht="21">
      <c r="A12" s="4" t="s">
        <v>48</v>
      </c>
      <c r="C12" s="3" t="s">
        <v>58</v>
      </c>
      <c r="E12" s="3" t="s">
        <v>50</v>
      </c>
      <c r="G12" s="35" t="s">
        <v>51</v>
      </c>
      <c r="I12" s="3">
        <v>0</v>
      </c>
      <c r="K12" s="15">
        <v>78842349</v>
      </c>
      <c r="L12" s="15"/>
      <c r="M12" s="15">
        <v>2123</v>
      </c>
      <c r="N12" s="15"/>
      <c r="O12" s="15">
        <v>0</v>
      </c>
      <c r="P12" s="15"/>
      <c r="Q12" s="15">
        <v>78844472</v>
      </c>
      <c r="S12" s="40" t="s">
        <v>52</v>
      </c>
    </row>
    <row r="13" spans="1:19" ht="21">
      <c r="A13" s="4" t="s">
        <v>48</v>
      </c>
      <c r="C13" s="3" t="s">
        <v>59</v>
      </c>
      <c r="E13" s="3" t="s">
        <v>50</v>
      </c>
      <c r="G13" s="35" t="s">
        <v>51</v>
      </c>
      <c r="I13" s="3">
        <v>0</v>
      </c>
      <c r="K13" s="15">
        <v>115790487</v>
      </c>
      <c r="L13" s="15"/>
      <c r="M13" s="15">
        <v>2123</v>
      </c>
      <c r="N13" s="15"/>
      <c r="O13" s="15">
        <v>0</v>
      </c>
      <c r="P13" s="15"/>
      <c r="Q13" s="15">
        <v>115792610</v>
      </c>
      <c r="S13" s="40" t="s">
        <v>52</v>
      </c>
    </row>
    <row r="14" spans="1:19" ht="21">
      <c r="A14" s="4" t="s">
        <v>48</v>
      </c>
      <c r="C14" s="3" t="s">
        <v>60</v>
      </c>
      <c r="E14" s="3" t="s">
        <v>50</v>
      </c>
      <c r="G14" s="35" t="s">
        <v>51</v>
      </c>
      <c r="I14" s="3">
        <v>0</v>
      </c>
      <c r="K14" s="15">
        <v>54288140</v>
      </c>
      <c r="L14" s="15"/>
      <c r="M14" s="15">
        <v>2123</v>
      </c>
      <c r="N14" s="15"/>
      <c r="O14" s="15">
        <v>0</v>
      </c>
      <c r="P14" s="15"/>
      <c r="Q14" s="15">
        <v>54290263</v>
      </c>
      <c r="S14" s="40" t="s">
        <v>52</v>
      </c>
    </row>
    <row r="15" spans="1:19" ht="21">
      <c r="A15" s="4" t="s">
        <v>48</v>
      </c>
      <c r="C15" s="3" t="s">
        <v>61</v>
      </c>
      <c r="E15" s="3" t="s">
        <v>50</v>
      </c>
      <c r="G15" s="35" t="s">
        <v>51</v>
      </c>
      <c r="I15" s="3">
        <v>0</v>
      </c>
      <c r="K15" s="15">
        <v>5238204</v>
      </c>
      <c r="L15" s="15"/>
      <c r="M15" s="15">
        <v>2123</v>
      </c>
      <c r="N15" s="15"/>
      <c r="O15" s="15">
        <v>0</v>
      </c>
      <c r="P15" s="15"/>
      <c r="Q15" s="15">
        <v>5240327</v>
      </c>
      <c r="S15" s="40" t="s">
        <v>52</v>
      </c>
    </row>
    <row r="16" spans="1:19" ht="21">
      <c r="A16" s="4" t="s">
        <v>48</v>
      </c>
      <c r="C16" s="3" t="s">
        <v>62</v>
      </c>
      <c r="E16" s="3" t="s">
        <v>50</v>
      </c>
      <c r="G16" s="35" t="s">
        <v>51</v>
      </c>
      <c r="I16" s="3">
        <v>0</v>
      </c>
      <c r="K16" s="15">
        <v>24356025</v>
      </c>
      <c r="L16" s="15"/>
      <c r="M16" s="15">
        <v>2123</v>
      </c>
      <c r="N16" s="15"/>
      <c r="O16" s="15">
        <v>0</v>
      </c>
      <c r="P16" s="15"/>
      <c r="Q16" s="15">
        <v>24358148</v>
      </c>
      <c r="S16" s="40" t="s">
        <v>52</v>
      </c>
    </row>
    <row r="17" spans="1:21" ht="21">
      <c r="A17" s="4" t="s">
        <v>48</v>
      </c>
      <c r="C17" s="3" t="s">
        <v>63</v>
      </c>
      <c r="E17" s="3" t="s">
        <v>50</v>
      </c>
      <c r="G17" s="35" t="s">
        <v>51</v>
      </c>
      <c r="I17" s="3">
        <v>0</v>
      </c>
      <c r="K17" s="15">
        <v>500001937</v>
      </c>
      <c r="L17" s="15"/>
      <c r="M17" s="15">
        <v>0</v>
      </c>
      <c r="N17" s="15"/>
      <c r="O17" s="15">
        <v>0</v>
      </c>
      <c r="P17" s="15"/>
      <c r="Q17" s="15">
        <v>500001937</v>
      </c>
      <c r="S17" s="40" t="s">
        <v>52</v>
      </c>
    </row>
    <row r="18" spans="1:21" ht="21">
      <c r="A18" s="4" t="s">
        <v>48</v>
      </c>
      <c r="C18" s="3" t="s">
        <v>64</v>
      </c>
      <c r="E18" s="3" t="s">
        <v>50</v>
      </c>
      <c r="G18" s="35" t="s">
        <v>51</v>
      </c>
      <c r="I18" s="3">
        <v>0</v>
      </c>
      <c r="K18" s="15">
        <v>500004033</v>
      </c>
      <c r="L18" s="15"/>
      <c r="M18" s="15">
        <v>0</v>
      </c>
      <c r="N18" s="15"/>
      <c r="O18" s="15">
        <v>0</v>
      </c>
      <c r="P18" s="15"/>
      <c r="Q18" s="15">
        <v>500004033</v>
      </c>
      <c r="S18" s="40" t="s">
        <v>52</v>
      </c>
    </row>
    <row r="19" spans="1:21" ht="21">
      <c r="A19" s="4" t="s">
        <v>48</v>
      </c>
      <c r="C19" s="3" t="s">
        <v>65</v>
      </c>
      <c r="E19" s="3" t="s">
        <v>50</v>
      </c>
      <c r="G19" s="35" t="s">
        <v>51</v>
      </c>
      <c r="I19" s="3">
        <v>0</v>
      </c>
      <c r="K19" s="15">
        <v>7531514</v>
      </c>
      <c r="L19" s="15"/>
      <c r="M19" s="15">
        <v>2123</v>
      </c>
      <c r="N19" s="15"/>
      <c r="O19" s="15">
        <v>0</v>
      </c>
      <c r="P19" s="15"/>
      <c r="Q19" s="15">
        <v>7533637</v>
      </c>
      <c r="S19" s="40" t="s">
        <v>52</v>
      </c>
    </row>
    <row r="20" spans="1:21" ht="21">
      <c r="A20" s="4" t="s">
        <v>48</v>
      </c>
      <c r="C20" s="3" t="s">
        <v>66</v>
      </c>
      <c r="E20" s="3" t="s">
        <v>50</v>
      </c>
      <c r="G20" s="35" t="s">
        <v>51</v>
      </c>
      <c r="I20" s="3">
        <v>0</v>
      </c>
      <c r="K20" s="15">
        <v>199736973</v>
      </c>
      <c r="L20" s="15"/>
      <c r="M20" s="15">
        <v>2123</v>
      </c>
      <c r="N20" s="15"/>
      <c r="O20" s="15">
        <v>0</v>
      </c>
      <c r="P20" s="15"/>
      <c r="Q20" s="15">
        <v>199739096</v>
      </c>
      <c r="S20" s="40" t="s">
        <v>52</v>
      </c>
    </row>
    <row r="21" spans="1:21" ht="21">
      <c r="A21" s="4" t="s">
        <v>67</v>
      </c>
      <c r="C21" s="3" t="s">
        <v>68</v>
      </c>
      <c r="E21" s="3" t="s">
        <v>69</v>
      </c>
      <c r="G21" s="35" t="s">
        <v>70</v>
      </c>
      <c r="I21" s="3">
        <v>0</v>
      </c>
      <c r="K21" s="15">
        <v>830413795</v>
      </c>
      <c r="L21" s="15"/>
      <c r="M21" s="15">
        <v>35277636417</v>
      </c>
      <c r="N21" s="15"/>
      <c r="O21" s="15">
        <v>36000581800</v>
      </c>
      <c r="P21" s="15"/>
      <c r="Q21" s="15">
        <v>107468412</v>
      </c>
      <c r="S21" s="40" t="s">
        <v>52</v>
      </c>
      <c r="U21" s="38"/>
    </row>
    <row r="22" spans="1:21" ht="21">
      <c r="A22" s="4" t="s">
        <v>67</v>
      </c>
      <c r="C22" s="3" t="s">
        <v>71</v>
      </c>
      <c r="E22" s="3" t="s">
        <v>69</v>
      </c>
      <c r="G22" s="35" t="s">
        <v>70</v>
      </c>
      <c r="I22" s="3">
        <v>0</v>
      </c>
      <c r="K22" s="15">
        <v>500000</v>
      </c>
      <c r="L22" s="15"/>
      <c r="M22" s="15">
        <v>2123</v>
      </c>
      <c r="N22" s="15"/>
      <c r="O22" s="15">
        <v>2483</v>
      </c>
      <c r="P22" s="15"/>
      <c r="Q22" s="15">
        <v>499640</v>
      </c>
      <c r="S22" s="40" t="s">
        <v>52</v>
      </c>
    </row>
    <row r="23" spans="1:21" ht="21">
      <c r="A23" s="4" t="s">
        <v>67</v>
      </c>
      <c r="C23" s="3" t="s">
        <v>72</v>
      </c>
      <c r="E23" s="3" t="s">
        <v>69</v>
      </c>
      <c r="G23" s="35" t="s">
        <v>70</v>
      </c>
      <c r="I23" s="3">
        <v>0</v>
      </c>
      <c r="K23" s="15">
        <v>500000</v>
      </c>
      <c r="L23" s="15"/>
      <c r="M23" s="15">
        <v>2123</v>
      </c>
      <c r="N23" s="15"/>
      <c r="O23" s="15">
        <v>2483</v>
      </c>
      <c r="P23" s="15"/>
      <c r="Q23" s="15">
        <v>499640</v>
      </c>
      <c r="S23" s="40" t="s">
        <v>52</v>
      </c>
    </row>
    <row r="24" spans="1:21" ht="21">
      <c r="A24" s="4" t="s">
        <v>67</v>
      </c>
      <c r="C24" s="3" t="s">
        <v>73</v>
      </c>
      <c r="E24" s="3" t="s">
        <v>69</v>
      </c>
      <c r="G24" s="35" t="s">
        <v>70</v>
      </c>
      <c r="I24" s="3">
        <v>0</v>
      </c>
      <c r="K24" s="15">
        <v>500000</v>
      </c>
      <c r="L24" s="15"/>
      <c r="M24" s="15">
        <v>2123</v>
      </c>
      <c r="N24" s="15"/>
      <c r="O24" s="15">
        <v>2483</v>
      </c>
      <c r="P24" s="15"/>
      <c r="Q24" s="15">
        <v>499640</v>
      </c>
      <c r="S24" s="40" t="s">
        <v>52</v>
      </c>
    </row>
    <row r="25" spans="1:21" ht="21">
      <c r="A25" s="4" t="s">
        <v>67</v>
      </c>
      <c r="C25" s="3" t="s">
        <v>74</v>
      </c>
      <c r="E25" s="3" t="s">
        <v>69</v>
      </c>
      <c r="G25" s="35" t="s">
        <v>70</v>
      </c>
      <c r="I25" s="3">
        <v>0</v>
      </c>
      <c r="K25" s="15">
        <v>500000</v>
      </c>
      <c r="L25" s="15"/>
      <c r="M25" s="15">
        <v>2123</v>
      </c>
      <c r="N25" s="15"/>
      <c r="O25" s="15">
        <v>2483</v>
      </c>
      <c r="P25" s="15"/>
      <c r="Q25" s="15">
        <v>499640</v>
      </c>
      <c r="S25" s="40" t="s">
        <v>52</v>
      </c>
    </row>
    <row r="26" spans="1:21" ht="21">
      <c r="A26" s="4" t="s">
        <v>67</v>
      </c>
      <c r="C26" s="3" t="s">
        <v>75</v>
      </c>
      <c r="E26" s="3" t="s">
        <v>69</v>
      </c>
      <c r="G26" s="35" t="s">
        <v>70</v>
      </c>
      <c r="I26" s="3">
        <v>0</v>
      </c>
      <c r="K26" s="15">
        <v>1261052</v>
      </c>
      <c r="L26" s="15"/>
      <c r="M26" s="15">
        <v>5355</v>
      </c>
      <c r="N26" s="15"/>
      <c r="O26" s="15">
        <v>360</v>
      </c>
      <c r="P26" s="15"/>
      <c r="Q26" s="15">
        <v>1266047</v>
      </c>
      <c r="S26" s="40" t="s">
        <v>52</v>
      </c>
    </row>
    <row r="27" spans="1:21" ht="21">
      <c r="A27" s="4" t="s">
        <v>67</v>
      </c>
      <c r="C27" s="3" t="s">
        <v>76</v>
      </c>
      <c r="E27" s="3" t="s">
        <v>69</v>
      </c>
      <c r="G27" s="35" t="s">
        <v>70</v>
      </c>
      <c r="I27" s="3">
        <v>0</v>
      </c>
      <c r="K27" s="15">
        <v>500000</v>
      </c>
      <c r="L27" s="15"/>
      <c r="M27" s="15">
        <v>2123</v>
      </c>
      <c r="N27" s="15"/>
      <c r="O27" s="15">
        <v>2483</v>
      </c>
      <c r="P27" s="15"/>
      <c r="Q27" s="15">
        <v>499640</v>
      </c>
      <c r="S27" s="40" t="s">
        <v>52</v>
      </c>
    </row>
    <row r="28" spans="1:21" ht="21">
      <c r="A28" s="4" t="s">
        <v>67</v>
      </c>
      <c r="C28" s="3" t="s">
        <v>77</v>
      </c>
      <c r="E28" s="3" t="s">
        <v>69</v>
      </c>
      <c r="G28" s="35" t="s">
        <v>70</v>
      </c>
      <c r="I28" s="3">
        <v>0</v>
      </c>
      <c r="K28" s="15">
        <v>500000</v>
      </c>
      <c r="L28" s="15"/>
      <c r="M28" s="15">
        <v>2123</v>
      </c>
      <c r="N28" s="15"/>
      <c r="O28" s="15">
        <v>2483</v>
      </c>
      <c r="P28" s="15"/>
      <c r="Q28" s="15">
        <v>499640</v>
      </c>
      <c r="S28" s="40" t="s">
        <v>52</v>
      </c>
    </row>
    <row r="29" spans="1:21" ht="21">
      <c r="A29" s="4" t="s">
        <v>67</v>
      </c>
      <c r="C29" s="3" t="s">
        <v>78</v>
      </c>
      <c r="E29" s="3" t="s">
        <v>69</v>
      </c>
      <c r="G29" s="35" t="s">
        <v>70</v>
      </c>
      <c r="I29" s="3">
        <v>0</v>
      </c>
      <c r="K29" s="15">
        <v>500000</v>
      </c>
      <c r="L29" s="15"/>
      <c r="M29" s="15">
        <v>2123</v>
      </c>
      <c r="N29" s="15"/>
      <c r="O29" s="15">
        <v>2843</v>
      </c>
      <c r="P29" s="15"/>
      <c r="Q29" s="15">
        <v>499280</v>
      </c>
      <c r="S29" s="40" t="s">
        <v>52</v>
      </c>
    </row>
    <row r="30" spans="1:21" ht="21">
      <c r="A30" s="4" t="s">
        <v>67</v>
      </c>
      <c r="C30" s="3" t="s">
        <v>79</v>
      </c>
      <c r="E30" s="3" t="s">
        <v>69</v>
      </c>
      <c r="G30" s="35" t="s">
        <v>70</v>
      </c>
      <c r="I30" s="3">
        <v>0</v>
      </c>
      <c r="K30" s="15">
        <v>500000</v>
      </c>
      <c r="L30" s="15"/>
      <c r="M30" s="15">
        <v>2123</v>
      </c>
      <c r="N30" s="15"/>
      <c r="O30" s="15">
        <v>2483</v>
      </c>
      <c r="P30" s="15"/>
      <c r="Q30" s="15">
        <v>499640</v>
      </c>
      <c r="S30" s="40" t="s">
        <v>52</v>
      </c>
    </row>
    <row r="31" spans="1:21" ht="21">
      <c r="A31" s="4" t="s">
        <v>67</v>
      </c>
      <c r="C31" s="3" t="s">
        <v>80</v>
      </c>
      <c r="E31" s="3" t="s">
        <v>69</v>
      </c>
      <c r="G31" s="35" t="s">
        <v>70</v>
      </c>
      <c r="I31" s="3">
        <v>0</v>
      </c>
      <c r="K31" s="15">
        <v>756796</v>
      </c>
      <c r="L31" s="15"/>
      <c r="M31" s="15">
        <v>3214</v>
      </c>
      <c r="N31" s="15"/>
      <c r="O31" s="15">
        <v>360</v>
      </c>
      <c r="P31" s="15"/>
      <c r="Q31" s="15">
        <v>759650</v>
      </c>
      <c r="S31" s="40" t="s">
        <v>52</v>
      </c>
    </row>
    <row r="32" spans="1:21" ht="21">
      <c r="A32" s="4" t="s">
        <v>67</v>
      </c>
      <c r="C32" s="3" t="s">
        <v>81</v>
      </c>
      <c r="E32" s="3" t="s">
        <v>69</v>
      </c>
      <c r="G32" s="35" t="s">
        <v>70</v>
      </c>
      <c r="I32" s="3">
        <v>0</v>
      </c>
      <c r="K32" s="15">
        <v>1293310</v>
      </c>
      <c r="L32" s="15"/>
      <c r="M32" s="15">
        <v>5492</v>
      </c>
      <c r="N32" s="15"/>
      <c r="O32" s="15">
        <v>360</v>
      </c>
      <c r="P32" s="15"/>
      <c r="Q32" s="15">
        <v>1298442</v>
      </c>
      <c r="S32" s="40" t="s">
        <v>52</v>
      </c>
    </row>
    <row r="33" spans="1:19" ht="21">
      <c r="A33" s="4" t="s">
        <v>67</v>
      </c>
      <c r="C33" s="3" t="s">
        <v>82</v>
      </c>
      <c r="E33" s="3" t="s">
        <v>69</v>
      </c>
      <c r="G33" s="35" t="s">
        <v>70</v>
      </c>
      <c r="I33" s="3">
        <v>0</v>
      </c>
      <c r="K33" s="15">
        <v>500000</v>
      </c>
      <c r="L33" s="15"/>
      <c r="M33" s="15">
        <v>2123</v>
      </c>
      <c r="N33" s="15"/>
      <c r="O33" s="15">
        <v>2123</v>
      </c>
      <c r="P33" s="15"/>
      <c r="Q33" s="15">
        <v>500000</v>
      </c>
      <c r="S33" s="40" t="s">
        <v>52</v>
      </c>
    </row>
    <row r="34" spans="1:19" ht="21">
      <c r="A34" s="4" t="s">
        <v>67</v>
      </c>
      <c r="C34" s="3" t="s">
        <v>83</v>
      </c>
      <c r="E34" s="3" t="s">
        <v>69</v>
      </c>
      <c r="G34" s="35" t="s">
        <v>70</v>
      </c>
      <c r="I34" s="3">
        <v>0</v>
      </c>
      <c r="K34" s="15">
        <v>500000</v>
      </c>
      <c r="L34" s="15"/>
      <c r="M34" s="15">
        <v>2123</v>
      </c>
      <c r="N34" s="15"/>
      <c r="O34" s="15">
        <v>2483</v>
      </c>
      <c r="P34" s="15"/>
      <c r="Q34" s="15">
        <v>499640</v>
      </c>
      <c r="S34" s="40" t="s">
        <v>52</v>
      </c>
    </row>
    <row r="35" spans="1:19" ht="21">
      <c r="A35" s="4" t="s">
        <v>84</v>
      </c>
      <c r="C35" s="3" t="s">
        <v>85</v>
      </c>
      <c r="E35" s="3" t="s">
        <v>69</v>
      </c>
      <c r="G35" s="35" t="s">
        <v>158</v>
      </c>
      <c r="I35" s="3">
        <v>0</v>
      </c>
      <c r="K35" s="15">
        <v>58612326258</v>
      </c>
      <c r="L35" s="15"/>
      <c r="M35" s="15">
        <v>538671389744</v>
      </c>
      <c r="N35" s="15"/>
      <c r="O35" s="15">
        <v>538568474799</v>
      </c>
      <c r="P35" s="15"/>
      <c r="Q35" s="15">
        <v>58715241203</v>
      </c>
      <c r="S35" s="40" t="s">
        <v>154</v>
      </c>
    </row>
    <row r="36" spans="1:19" ht="21">
      <c r="A36" s="4" t="s">
        <v>84</v>
      </c>
      <c r="C36" s="3" t="s">
        <v>159</v>
      </c>
      <c r="E36" s="3" t="s">
        <v>50</v>
      </c>
      <c r="G36" s="35" t="s">
        <v>86</v>
      </c>
      <c r="I36" s="3">
        <v>0</v>
      </c>
      <c r="K36" s="15">
        <v>634779610</v>
      </c>
      <c r="L36" s="15"/>
      <c r="M36" s="15">
        <v>50615935230</v>
      </c>
      <c r="N36" s="15"/>
      <c r="O36" s="15">
        <v>50619308601</v>
      </c>
      <c r="P36" s="15"/>
      <c r="Q36" s="15">
        <v>631406239</v>
      </c>
      <c r="S36" s="40" t="s">
        <v>52</v>
      </c>
    </row>
    <row r="37" spans="1:19" ht="21">
      <c r="A37" s="4" t="s">
        <v>84</v>
      </c>
      <c r="C37" s="3" t="s">
        <v>87</v>
      </c>
      <c r="E37" s="3" t="s">
        <v>69</v>
      </c>
      <c r="G37" s="35" t="s">
        <v>86</v>
      </c>
      <c r="I37" s="3">
        <v>0</v>
      </c>
      <c r="K37" s="15">
        <v>9614329</v>
      </c>
      <c r="L37" s="15"/>
      <c r="M37" s="15">
        <v>2218918295</v>
      </c>
      <c r="N37" s="15"/>
      <c r="O37" s="15">
        <v>2218877467</v>
      </c>
      <c r="P37" s="15"/>
      <c r="Q37" s="15">
        <v>9655157</v>
      </c>
      <c r="S37" s="40" t="s">
        <v>52</v>
      </c>
    </row>
    <row r="38" spans="1:19" ht="21">
      <c r="A38" s="4" t="s">
        <v>84</v>
      </c>
      <c r="C38" s="3" t="s">
        <v>88</v>
      </c>
      <c r="E38" s="3" t="s">
        <v>69</v>
      </c>
      <c r="G38" s="35" t="s">
        <v>86</v>
      </c>
      <c r="I38" s="3">
        <v>0</v>
      </c>
      <c r="K38" s="15">
        <v>110650819</v>
      </c>
      <c r="L38" s="15"/>
      <c r="M38" s="15">
        <v>2224120811</v>
      </c>
      <c r="N38" s="15"/>
      <c r="O38" s="15">
        <v>2223650924</v>
      </c>
      <c r="P38" s="15"/>
      <c r="Q38" s="15">
        <v>111120706</v>
      </c>
      <c r="S38" s="40" t="s">
        <v>52</v>
      </c>
    </row>
    <row r="39" spans="1:19" ht="21">
      <c r="A39" s="4" t="s">
        <v>84</v>
      </c>
      <c r="C39" s="3" t="s">
        <v>89</v>
      </c>
      <c r="E39" s="3" t="s">
        <v>69</v>
      </c>
      <c r="G39" s="35" t="s">
        <v>86</v>
      </c>
      <c r="I39" s="3">
        <v>0</v>
      </c>
      <c r="K39" s="15">
        <v>30307788</v>
      </c>
      <c r="L39" s="15"/>
      <c r="M39" s="15">
        <v>1737785179</v>
      </c>
      <c r="N39" s="15"/>
      <c r="O39" s="15">
        <v>1737656475</v>
      </c>
      <c r="P39" s="15"/>
      <c r="Q39" s="15">
        <v>30436492</v>
      </c>
      <c r="S39" s="40" t="s">
        <v>52</v>
      </c>
    </row>
    <row r="40" spans="1:19" ht="21">
      <c r="A40" s="4" t="s">
        <v>84</v>
      </c>
      <c r="C40" s="3" t="s">
        <v>90</v>
      </c>
      <c r="E40" s="3" t="s">
        <v>69</v>
      </c>
      <c r="G40" s="35" t="s">
        <v>86</v>
      </c>
      <c r="I40" s="3">
        <v>0</v>
      </c>
      <c r="K40" s="15">
        <v>109858770</v>
      </c>
      <c r="L40" s="15"/>
      <c r="M40" s="15">
        <v>17956239838</v>
      </c>
      <c r="N40" s="15"/>
      <c r="O40" s="15">
        <v>17955773315</v>
      </c>
      <c r="P40" s="15"/>
      <c r="Q40" s="15">
        <v>110325293</v>
      </c>
      <c r="S40" s="40" t="s">
        <v>52</v>
      </c>
    </row>
    <row r="41" spans="1:19" ht="21">
      <c r="A41" s="4" t="s">
        <v>84</v>
      </c>
      <c r="C41" s="3" t="s">
        <v>91</v>
      </c>
      <c r="E41" s="3" t="s">
        <v>69</v>
      </c>
      <c r="G41" s="35" t="s">
        <v>86</v>
      </c>
      <c r="I41" s="3">
        <v>0</v>
      </c>
      <c r="K41" s="15">
        <v>6941695</v>
      </c>
      <c r="L41" s="15"/>
      <c r="M41" s="15">
        <v>804277605</v>
      </c>
      <c r="N41" s="15"/>
      <c r="O41" s="15">
        <v>804248127</v>
      </c>
      <c r="P41" s="15"/>
      <c r="Q41" s="15">
        <v>6971173</v>
      </c>
      <c r="S41" s="40" t="s">
        <v>52</v>
      </c>
    </row>
    <row r="42" spans="1:19" ht="21">
      <c r="A42" s="4" t="s">
        <v>84</v>
      </c>
      <c r="C42" s="3" t="s">
        <v>92</v>
      </c>
      <c r="E42" s="3" t="s">
        <v>69</v>
      </c>
      <c r="G42" s="35" t="s">
        <v>86</v>
      </c>
      <c r="I42" s="3">
        <v>0</v>
      </c>
      <c r="K42" s="15">
        <v>108700200</v>
      </c>
      <c r="L42" s="15"/>
      <c r="M42" s="15">
        <v>372409538</v>
      </c>
      <c r="N42" s="15"/>
      <c r="O42" s="15">
        <v>371947935</v>
      </c>
      <c r="P42" s="15"/>
      <c r="Q42" s="15">
        <v>109161803</v>
      </c>
      <c r="S42" s="40" t="s">
        <v>52</v>
      </c>
    </row>
    <row r="43" spans="1:19" ht="21">
      <c r="A43" s="4" t="s">
        <v>84</v>
      </c>
      <c r="C43" s="3" t="s">
        <v>93</v>
      </c>
      <c r="E43" s="3" t="s">
        <v>69</v>
      </c>
      <c r="G43" s="35" t="s">
        <v>86</v>
      </c>
      <c r="I43" s="3">
        <v>0</v>
      </c>
      <c r="K43" s="15">
        <v>110829966</v>
      </c>
      <c r="L43" s="15"/>
      <c r="M43" s="15">
        <v>381710084</v>
      </c>
      <c r="N43" s="15"/>
      <c r="O43" s="15">
        <v>381239436</v>
      </c>
      <c r="P43" s="15"/>
      <c r="Q43" s="15">
        <v>111300614</v>
      </c>
      <c r="S43" s="40" t="s">
        <v>52</v>
      </c>
    </row>
    <row r="44" spans="1:19" ht="21">
      <c r="A44" s="4" t="s">
        <v>84</v>
      </c>
      <c r="C44" s="3" t="s">
        <v>94</v>
      </c>
      <c r="E44" s="3" t="s">
        <v>69</v>
      </c>
      <c r="G44" s="35" t="s">
        <v>86</v>
      </c>
      <c r="I44" s="3">
        <v>0</v>
      </c>
      <c r="K44" s="15">
        <v>124311523</v>
      </c>
      <c r="L44" s="15"/>
      <c r="M44" s="15">
        <v>634336692</v>
      </c>
      <c r="N44" s="15"/>
      <c r="O44" s="15">
        <v>633808794</v>
      </c>
      <c r="P44" s="15"/>
      <c r="Q44" s="15">
        <v>124839421</v>
      </c>
      <c r="S44" s="40" t="s">
        <v>52</v>
      </c>
    </row>
    <row r="45" spans="1:19" ht="21">
      <c r="A45" s="4" t="s">
        <v>84</v>
      </c>
      <c r="C45" s="3" t="s">
        <v>95</v>
      </c>
      <c r="E45" s="3" t="s">
        <v>69</v>
      </c>
      <c r="G45" s="35" t="s">
        <v>86</v>
      </c>
      <c r="I45" s="3">
        <v>0</v>
      </c>
      <c r="K45" s="15">
        <v>21894020</v>
      </c>
      <c r="L45" s="15"/>
      <c r="M45" s="15">
        <v>1275565521</v>
      </c>
      <c r="N45" s="15"/>
      <c r="O45" s="15">
        <v>1275472546</v>
      </c>
      <c r="P45" s="15"/>
      <c r="Q45" s="15">
        <v>21986995</v>
      </c>
      <c r="S45" s="40" t="s">
        <v>52</v>
      </c>
    </row>
    <row r="46" spans="1:19" ht="21">
      <c r="A46" s="4" t="s">
        <v>84</v>
      </c>
      <c r="C46" s="3" t="s">
        <v>96</v>
      </c>
      <c r="E46" s="3" t="s">
        <v>69</v>
      </c>
      <c r="G46" s="35" t="s">
        <v>86</v>
      </c>
      <c r="I46" s="3">
        <v>0</v>
      </c>
      <c r="K46" s="15">
        <v>71443339</v>
      </c>
      <c r="L46" s="15"/>
      <c r="M46" s="15">
        <v>311145457</v>
      </c>
      <c r="N46" s="15"/>
      <c r="O46" s="15">
        <v>310842068</v>
      </c>
      <c r="P46" s="15"/>
      <c r="Q46" s="15">
        <v>71746728</v>
      </c>
      <c r="S46" s="40" t="s">
        <v>52</v>
      </c>
    </row>
    <row r="47" spans="1:19" ht="21">
      <c r="A47" s="4" t="s">
        <v>84</v>
      </c>
      <c r="C47" s="3" t="s">
        <v>97</v>
      </c>
      <c r="E47" s="3" t="s">
        <v>69</v>
      </c>
      <c r="G47" s="35" t="s">
        <v>86</v>
      </c>
      <c r="I47" s="3">
        <v>0</v>
      </c>
      <c r="K47" s="15">
        <v>8389766</v>
      </c>
      <c r="L47" s="15"/>
      <c r="M47" s="15">
        <v>648887166</v>
      </c>
      <c r="N47" s="15"/>
      <c r="O47" s="15">
        <v>648851538</v>
      </c>
      <c r="P47" s="15"/>
      <c r="Q47" s="15">
        <v>8425394</v>
      </c>
      <c r="S47" s="40" t="s">
        <v>52</v>
      </c>
    </row>
    <row r="48" spans="1:19" ht="21">
      <c r="A48" s="4" t="s">
        <v>84</v>
      </c>
      <c r="C48" s="3" t="s">
        <v>99</v>
      </c>
      <c r="E48" s="3" t="s">
        <v>69</v>
      </c>
      <c r="G48" s="35" t="s">
        <v>86</v>
      </c>
      <c r="I48" s="3">
        <v>0</v>
      </c>
      <c r="K48" s="15">
        <v>95644872</v>
      </c>
      <c r="L48" s="15"/>
      <c r="M48" s="15">
        <v>1033525724</v>
      </c>
      <c r="N48" s="15"/>
      <c r="O48" s="15">
        <v>1033119561</v>
      </c>
      <c r="P48" s="15"/>
      <c r="Q48" s="15">
        <v>96051035</v>
      </c>
      <c r="S48" s="40" t="s">
        <v>52</v>
      </c>
    </row>
    <row r="49" spans="1:21" ht="21">
      <c r="A49" s="4" t="s">
        <v>84</v>
      </c>
      <c r="C49" s="3" t="s">
        <v>100</v>
      </c>
      <c r="E49" s="3" t="s">
        <v>101</v>
      </c>
      <c r="G49" s="35" t="s">
        <v>102</v>
      </c>
      <c r="I49" s="3">
        <v>23</v>
      </c>
      <c r="K49" s="15">
        <v>2000000000000</v>
      </c>
      <c r="L49" s="15"/>
      <c r="M49" s="15">
        <v>0</v>
      </c>
      <c r="N49" s="15"/>
      <c r="O49" s="15">
        <v>0</v>
      </c>
      <c r="P49" s="15"/>
      <c r="Q49" s="15">
        <v>2000000000000</v>
      </c>
      <c r="S49" s="40" t="s">
        <v>205</v>
      </c>
    </row>
    <row r="50" spans="1:21" ht="21">
      <c r="A50" s="4" t="s">
        <v>103</v>
      </c>
      <c r="C50" s="3" t="s">
        <v>104</v>
      </c>
      <c r="E50" s="3" t="s">
        <v>101</v>
      </c>
      <c r="G50" s="35" t="s">
        <v>105</v>
      </c>
      <c r="I50" s="3">
        <v>27</v>
      </c>
      <c r="K50" s="15">
        <v>2000000000000</v>
      </c>
      <c r="L50" s="15"/>
      <c r="M50" s="15">
        <v>0</v>
      </c>
      <c r="N50" s="15"/>
      <c r="O50" s="15">
        <v>0</v>
      </c>
      <c r="P50" s="15"/>
      <c r="Q50" s="15">
        <v>2000000000000</v>
      </c>
      <c r="S50" s="40" t="s">
        <v>205</v>
      </c>
    </row>
    <row r="51" spans="1:21" ht="21">
      <c r="A51" s="4" t="s">
        <v>103</v>
      </c>
      <c r="C51" s="3" t="s">
        <v>106</v>
      </c>
      <c r="E51" s="3" t="s">
        <v>69</v>
      </c>
      <c r="G51" s="35" t="s">
        <v>105</v>
      </c>
      <c r="I51" s="3">
        <v>0</v>
      </c>
      <c r="K51" s="15">
        <v>226255</v>
      </c>
      <c r="L51" s="15"/>
      <c r="M51" s="15">
        <v>45863013698</v>
      </c>
      <c r="N51" s="15"/>
      <c r="O51" s="15">
        <v>45860300000</v>
      </c>
      <c r="P51" s="15"/>
      <c r="Q51" s="15">
        <v>2939953</v>
      </c>
      <c r="S51" s="40" t="s">
        <v>52</v>
      </c>
    </row>
    <row r="52" spans="1:21" ht="21">
      <c r="A52" s="4" t="s">
        <v>84</v>
      </c>
      <c r="C52" s="3" t="s">
        <v>107</v>
      </c>
      <c r="E52" s="3" t="s">
        <v>101</v>
      </c>
      <c r="G52" s="35" t="s">
        <v>108</v>
      </c>
      <c r="I52" s="3">
        <v>23</v>
      </c>
      <c r="K52" s="15">
        <v>1000000000000</v>
      </c>
      <c r="L52" s="15"/>
      <c r="M52" s="15">
        <v>0</v>
      </c>
      <c r="N52" s="15"/>
      <c r="O52" s="15">
        <v>0</v>
      </c>
      <c r="P52" s="15"/>
      <c r="Q52" s="15">
        <v>1000000000000</v>
      </c>
      <c r="S52" s="40" t="s">
        <v>206</v>
      </c>
    </row>
    <row r="53" spans="1:21" ht="21">
      <c r="A53" s="4" t="s">
        <v>160</v>
      </c>
      <c r="C53" s="3" t="s">
        <v>161</v>
      </c>
      <c r="E53" s="3" t="s">
        <v>101</v>
      </c>
      <c r="G53" s="35" t="s">
        <v>162</v>
      </c>
      <c r="I53" s="3">
        <v>24</v>
      </c>
      <c r="K53" s="15">
        <v>1000000000000</v>
      </c>
      <c r="L53" s="15"/>
      <c r="M53" s="15">
        <v>0</v>
      </c>
      <c r="N53" s="15"/>
      <c r="O53" s="15">
        <v>0</v>
      </c>
      <c r="P53" s="15"/>
      <c r="Q53" s="15">
        <v>1000000000000</v>
      </c>
      <c r="S53" s="40" t="s">
        <v>206</v>
      </c>
    </row>
    <row r="54" spans="1:21" ht="21">
      <c r="A54" s="4" t="s">
        <v>163</v>
      </c>
      <c r="C54" s="3" t="s">
        <v>164</v>
      </c>
      <c r="E54" s="3" t="s">
        <v>101</v>
      </c>
      <c r="G54" s="35" t="s">
        <v>165</v>
      </c>
      <c r="I54" s="3">
        <v>23</v>
      </c>
      <c r="K54" s="15">
        <v>240000000000</v>
      </c>
      <c r="L54" s="15"/>
      <c r="M54" s="15">
        <v>0</v>
      </c>
      <c r="N54" s="15"/>
      <c r="O54" s="15">
        <v>0</v>
      </c>
      <c r="P54" s="15"/>
      <c r="Q54" s="15">
        <v>240000000000</v>
      </c>
      <c r="S54" s="40" t="s">
        <v>207</v>
      </c>
    </row>
    <row r="55" spans="1:21" ht="21">
      <c r="A55" s="4" t="s">
        <v>208</v>
      </c>
      <c r="C55" s="3" t="s">
        <v>209</v>
      </c>
      <c r="E55" s="3" t="s">
        <v>210</v>
      </c>
      <c r="G55" s="35" t="s">
        <v>211</v>
      </c>
      <c r="I55" s="3">
        <v>0</v>
      </c>
      <c r="K55" s="15">
        <v>0</v>
      </c>
      <c r="L55" s="15"/>
      <c r="M55" s="15">
        <v>207643935616</v>
      </c>
      <c r="N55" s="15"/>
      <c r="O55" s="15">
        <v>207640380000</v>
      </c>
      <c r="P55" s="15"/>
      <c r="Q55" s="15">
        <v>3555616</v>
      </c>
      <c r="S55" s="40" t="s">
        <v>52</v>
      </c>
    </row>
    <row r="56" spans="1:21" ht="21">
      <c r="A56" s="4" t="s">
        <v>208</v>
      </c>
      <c r="C56" s="3" t="s">
        <v>212</v>
      </c>
      <c r="E56" s="3" t="s">
        <v>101</v>
      </c>
      <c r="G56" s="35" t="s">
        <v>213</v>
      </c>
      <c r="I56" s="3">
        <v>22.5</v>
      </c>
      <c r="K56" s="15">
        <v>0</v>
      </c>
      <c r="L56" s="15"/>
      <c r="M56" s="15">
        <v>200000000000</v>
      </c>
      <c r="N56" s="15"/>
      <c r="O56" s="15">
        <v>0</v>
      </c>
      <c r="P56" s="15"/>
      <c r="Q56" s="15">
        <v>200000000000</v>
      </c>
      <c r="S56" s="40" t="s">
        <v>214</v>
      </c>
    </row>
    <row r="57" spans="1:21" ht="19.5" thickBot="1">
      <c r="K57" s="17">
        <f>SUM(K7:K56)</f>
        <v>6303375916163</v>
      </c>
      <c r="L57" s="15"/>
      <c r="M57" s="17">
        <f>SUM(M7:M56)</f>
        <v>1117876129136</v>
      </c>
      <c r="N57" s="15"/>
      <c r="O57" s="17">
        <f>SUM(O7:O56)</f>
        <v>918489799296</v>
      </c>
      <c r="P57" s="15"/>
      <c r="Q57" s="17">
        <f>SUM(Q7:Q56)</f>
        <v>6502762246003</v>
      </c>
      <c r="S57" s="41">
        <f>SUM(S7:S55)</f>
        <v>0</v>
      </c>
    </row>
    <row r="58" spans="1:21" ht="19.5" thickTop="1"/>
    <row r="60" spans="1:21">
      <c r="U60" s="36"/>
    </row>
  </sheetData>
  <mergeCells count="17">
    <mergeCell ref="I6"/>
    <mergeCell ref="C5:I5"/>
    <mergeCell ref="A2:S2"/>
    <mergeCell ref="A3:S3"/>
    <mergeCell ref="A4:S4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  <mergeCell ref="G6"/>
  </mergeCells>
  <pageMargins left="0.25" right="0.25" top="0.75" bottom="0.75" header="0.3" footer="0.3"/>
  <pageSetup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47"/>
  <sheetViews>
    <sheetView rightToLeft="1" view="pageBreakPreview" topLeftCell="A25" zoomScale="90" zoomScaleNormal="100" zoomScaleSheetLayoutView="90" workbookViewId="0">
      <selection activeCell="M52" sqref="M52"/>
    </sheetView>
  </sheetViews>
  <sheetFormatPr defaultColWidth="9.140625" defaultRowHeight="18.75"/>
  <cols>
    <col min="1" max="1" width="20.28515625" style="3" bestFit="1" customWidth="1"/>
    <col min="2" max="2" width="1" style="3" customWidth="1"/>
    <col min="3" max="3" width="14.28515625" style="3" bestFit="1" customWidth="1"/>
    <col min="4" max="4" width="1" style="3" customWidth="1"/>
    <col min="5" max="5" width="13.5703125" style="3" bestFit="1" customWidth="1"/>
    <col min="6" max="6" width="1" style="3" customWidth="1"/>
    <col min="7" max="7" width="8.140625" style="3" bestFit="1" customWidth="1"/>
    <col min="8" max="8" width="10.85546875" style="3" customWidth="1"/>
    <col min="9" max="9" width="18.28515625" style="3" bestFit="1" customWidth="1"/>
    <col min="10" max="10" width="1" style="3" customWidth="1"/>
    <col min="11" max="11" width="12.85546875" style="3" bestFit="1" customWidth="1"/>
    <col min="12" max="12" width="1" style="3" customWidth="1"/>
    <col min="13" max="13" width="18.140625" style="3" bestFit="1" customWidth="1"/>
    <col min="14" max="14" width="1" style="3" customWidth="1"/>
    <col min="15" max="15" width="18.28515625" style="3" bestFit="1" customWidth="1"/>
    <col min="16" max="16" width="1" style="3" customWidth="1"/>
    <col min="17" max="17" width="14.28515625" style="3" bestFit="1" customWidth="1"/>
    <col min="18" max="18" width="1" style="3" customWidth="1"/>
    <col min="19" max="19" width="18.28515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30">
      <c r="A3" s="83" t="s">
        <v>109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ht="30">
      <c r="A4" s="83" t="s">
        <v>184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6" spans="1:19" ht="24">
      <c r="A6" s="85" t="s">
        <v>110</v>
      </c>
      <c r="B6" s="85" t="s">
        <v>110</v>
      </c>
      <c r="C6" s="85" t="s">
        <v>110</v>
      </c>
      <c r="D6" s="85" t="s">
        <v>110</v>
      </c>
      <c r="E6" s="85" t="s">
        <v>110</v>
      </c>
      <c r="F6" s="85" t="s">
        <v>110</v>
      </c>
      <c r="G6" s="85" t="s">
        <v>110</v>
      </c>
      <c r="H6" s="10"/>
      <c r="I6" s="85" t="s">
        <v>111</v>
      </c>
      <c r="J6" s="85" t="s">
        <v>111</v>
      </c>
      <c r="K6" s="85" t="s">
        <v>111</v>
      </c>
      <c r="L6" s="85" t="s">
        <v>111</v>
      </c>
      <c r="M6" s="85" t="s">
        <v>111</v>
      </c>
      <c r="N6" s="10"/>
      <c r="O6" s="85" t="s">
        <v>112</v>
      </c>
      <c r="P6" s="85" t="s">
        <v>112</v>
      </c>
      <c r="Q6" s="85" t="s">
        <v>112</v>
      </c>
      <c r="R6" s="85" t="s">
        <v>112</v>
      </c>
      <c r="S6" s="85" t="s">
        <v>112</v>
      </c>
    </row>
    <row r="7" spans="1:19" ht="24">
      <c r="A7" s="90" t="s">
        <v>113</v>
      </c>
      <c r="B7" s="10"/>
      <c r="C7" s="85" t="s">
        <v>114</v>
      </c>
      <c r="D7" s="10"/>
      <c r="E7" s="85" t="s">
        <v>36</v>
      </c>
      <c r="F7" s="10"/>
      <c r="G7" s="85" t="s">
        <v>37</v>
      </c>
      <c r="H7" s="10"/>
      <c r="I7" s="85" t="s">
        <v>115</v>
      </c>
      <c r="J7" s="10"/>
      <c r="K7" s="85" t="s">
        <v>116</v>
      </c>
      <c r="L7" s="10"/>
      <c r="M7" s="85" t="s">
        <v>117</v>
      </c>
      <c r="N7" s="10"/>
      <c r="O7" s="85" t="s">
        <v>115</v>
      </c>
      <c r="P7" s="10"/>
      <c r="Q7" s="85" t="s">
        <v>116</v>
      </c>
      <c r="R7" s="10"/>
      <c r="S7" s="85" t="s">
        <v>117</v>
      </c>
    </row>
    <row r="8" spans="1:19" ht="21">
      <c r="A8" s="4" t="s">
        <v>166</v>
      </c>
      <c r="C8" s="3" t="s">
        <v>118</v>
      </c>
      <c r="E8" s="3" t="s">
        <v>167</v>
      </c>
      <c r="G8" s="3">
        <v>21</v>
      </c>
      <c r="I8" s="15">
        <v>45700436318</v>
      </c>
      <c r="J8" s="15"/>
      <c r="K8" s="15" t="s">
        <v>118</v>
      </c>
      <c r="L8" s="15"/>
      <c r="M8" s="15">
        <v>45700436318</v>
      </c>
      <c r="N8" s="15"/>
      <c r="O8" s="15">
        <v>60843208302</v>
      </c>
      <c r="P8" s="15"/>
      <c r="Q8" s="15" t="s">
        <v>118</v>
      </c>
      <c r="R8" s="15"/>
      <c r="S8" s="15">
        <v>60843208302</v>
      </c>
    </row>
    <row r="9" spans="1:19" ht="21">
      <c r="A9" s="4" t="s">
        <v>48</v>
      </c>
      <c r="C9" s="3">
        <v>17</v>
      </c>
      <c r="E9" s="3" t="s">
        <v>118</v>
      </c>
      <c r="G9" s="3">
        <v>0</v>
      </c>
      <c r="I9" s="15">
        <v>10205240000</v>
      </c>
      <c r="J9" s="15"/>
      <c r="K9" s="15">
        <v>0</v>
      </c>
      <c r="L9" s="15"/>
      <c r="M9" s="15">
        <v>10205240000</v>
      </c>
      <c r="N9" s="15"/>
      <c r="O9" s="15">
        <v>38888900000</v>
      </c>
      <c r="P9" s="15"/>
      <c r="Q9" s="15">
        <v>0</v>
      </c>
      <c r="R9" s="15"/>
      <c r="S9" s="15">
        <v>38888900000</v>
      </c>
    </row>
    <row r="10" spans="1:19" ht="21">
      <c r="A10" s="4" t="s">
        <v>48</v>
      </c>
      <c r="C10" s="3">
        <v>17</v>
      </c>
      <c r="E10" s="3" t="s">
        <v>118</v>
      </c>
      <c r="G10" s="3">
        <v>0</v>
      </c>
      <c r="I10" s="15">
        <v>0</v>
      </c>
      <c r="J10" s="15"/>
      <c r="K10" s="15">
        <v>0</v>
      </c>
      <c r="L10" s="15"/>
      <c r="M10" s="15">
        <v>0</v>
      </c>
      <c r="N10" s="15"/>
      <c r="O10" s="15">
        <v>1986</v>
      </c>
      <c r="P10" s="15"/>
      <c r="Q10" s="15">
        <v>0</v>
      </c>
      <c r="R10" s="15"/>
      <c r="S10" s="15">
        <v>1986</v>
      </c>
    </row>
    <row r="11" spans="1:19" ht="21">
      <c r="A11" s="4" t="s">
        <v>67</v>
      </c>
      <c r="C11" s="3">
        <v>1</v>
      </c>
      <c r="E11" s="3" t="s">
        <v>118</v>
      </c>
      <c r="G11" s="3">
        <v>0</v>
      </c>
      <c r="I11" s="15">
        <v>615596</v>
      </c>
      <c r="J11" s="15"/>
      <c r="K11" s="15">
        <v>0</v>
      </c>
      <c r="L11" s="15"/>
      <c r="M11" s="15">
        <v>615596</v>
      </c>
      <c r="N11" s="15"/>
      <c r="O11" s="15">
        <v>495970285</v>
      </c>
      <c r="P11" s="15"/>
      <c r="Q11" s="15">
        <v>0</v>
      </c>
      <c r="R11" s="15"/>
      <c r="S11" s="15">
        <v>495970285</v>
      </c>
    </row>
    <row r="12" spans="1:19" ht="21">
      <c r="A12" s="4" t="s">
        <v>67</v>
      </c>
      <c r="C12" s="3">
        <v>1</v>
      </c>
      <c r="E12" s="3" t="s">
        <v>118</v>
      </c>
      <c r="G12" s="3">
        <v>0</v>
      </c>
      <c r="I12" s="15">
        <v>2123</v>
      </c>
      <c r="J12" s="15"/>
      <c r="K12" s="15">
        <v>0</v>
      </c>
      <c r="L12" s="15"/>
      <c r="M12" s="15">
        <v>2123</v>
      </c>
      <c r="N12" s="15"/>
      <c r="O12" s="15">
        <v>8766</v>
      </c>
      <c r="P12" s="15"/>
      <c r="Q12" s="15">
        <v>0</v>
      </c>
      <c r="R12" s="15"/>
      <c r="S12" s="15">
        <v>8766</v>
      </c>
    </row>
    <row r="13" spans="1:19" ht="21">
      <c r="A13" s="4" t="s">
        <v>67</v>
      </c>
      <c r="C13" s="3">
        <v>1</v>
      </c>
      <c r="E13" s="3" t="s">
        <v>118</v>
      </c>
      <c r="G13" s="3">
        <v>0</v>
      </c>
      <c r="I13" s="15">
        <v>2123</v>
      </c>
      <c r="J13" s="15"/>
      <c r="K13" s="15">
        <v>0</v>
      </c>
      <c r="L13" s="15"/>
      <c r="M13" s="15">
        <v>2123</v>
      </c>
      <c r="N13" s="15"/>
      <c r="O13" s="15">
        <v>8766</v>
      </c>
      <c r="P13" s="15"/>
      <c r="Q13" s="15">
        <v>0</v>
      </c>
      <c r="R13" s="15"/>
      <c r="S13" s="15">
        <v>8766</v>
      </c>
    </row>
    <row r="14" spans="1:19" ht="21">
      <c r="A14" s="4" t="s">
        <v>67</v>
      </c>
      <c r="C14" s="3">
        <v>1</v>
      </c>
      <c r="E14" s="3" t="s">
        <v>118</v>
      </c>
      <c r="G14" s="3">
        <v>0</v>
      </c>
      <c r="I14" s="15">
        <v>2123</v>
      </c>
      <c r="J14" s="15"/>
      <c r="K14" s="15">
        <v>0</v>
      </c>
      <c r="L14" s="15"/>
      <c r="M14" s="15">
        <v>2123</v>
      </c>
      <c r="N14" s="15"/>
      <c r="O14" s="15">
        <v>8766</v>
      </c>
      <c r="P14" s="15"/>
      <c r="Q14" s="15">
        <v>0</v>
      </c>
      <c r="R14" s="15"/>
      <c r="S14" s="15">
        <v>8766</v>
      </c>
    </row>
    <row r="15" spans="1:19" ht="21">
      <c r="A15" s="4" t="s">
        <v>67</v>
      </c>
      <c r="C15" s="3">
        <v>1</v>
      </c>
      <c r="E15" s="3" t="s">
        <v>118</v>
      </c>
      <c r="G15" s="3">
        <v>0</v>
      </c>
      <c r="I15" s="15">
        <v>2123</v>
      </c>
      <c r="J15" s="15"/>
      <c r="K15" s="15">
        <v>0</v>
      </c>
      <c r="L15" s="15"/>
      <c r="M15" s="15">
        <v>2123</v>
      </c>
      <c r="N15" s="15"/>
      <c r="O15" s="15">
        <v>8766</v>
      </c>
      <c r="P15" s="15"/>
      <c r="Q15" s="15">
        <v>0</v>
      </c>
      <c r="R15" s="15"/>
      <c r="S15" s="15">
        <v>8766</v>
      </c>
    </row>
    <row r="16" spans="1:19" ht="21">
      <c r="A16" s="4" t="s">
        <v>67</v>
      </c>
      <c r="C16" s="3">
        <v>1</v>
      </c>
      <c r="E16" s="3" t="s">
        <v>118</v>
      </c>
      <c r="G16" s="3">
        <v>0</v>
      </c>
      <c r="I16" s="15">
        <v>5355</v>
      </c>
      <c r="J16" s="15"/>
      <c r="K16" s="15">
        <v>0</v>
      </c>
      <c r="L16" s="15"/>
      <c r="M16" s="15">
        <v>5355</v>
      </c>
      <c r="N16" s="15"/>
      <c r="O16" s="15">
        <v>18393</v>
      </c>
      <c r="P16" s="15"/>
      <c r="Q16" s="15">
        <v>0</v>
      </c>
      <c r="R16" s="15"/>
      <c r="S16" s="15">
        <v>18393</v>
      </c>
    </row>
    <row r="17" spans="1:19" ht="21">
      <c r="A17" s="4" t="s">
        <v>67</v>
      </c>
      <c r="C17" s="3">
        <v>1</v>
      </c>
      <c r="E17" s="3" t="s">
        <v>118</v>
      </c>
      <c r="G17" s="3">
        <v>0</v>
      </c>
      <c r="I17" s="15">
        <v>2123</v>
      </c>
      <c r="J17" s="15"/>
      <c r="K17" s="15">
        <v>0</v>
      </c>
      <c r="L17" s="15"/>
      <c r="M17" s="15">
        <v>2123</v>
      </c>
      <c r="N17" s="15"/>
      <c r="O17" s="15">
        <v>8766</v>
      </c>
      <c r="P17" s="15"/>
      <c r="Q17" s="15">
        <v>0</v>
      </c>
      <c r="R17" s="15"/>
      <c r="S17" s="15">
        <v>8766</v>
      </c>
    </row>
    <row r="18" spans="1:19" ht="21">
      <c r="A18" s="4" t="s">
        <v>67</v>
      </c>
      <c r="C18" s="3">
        <v>1</v>
      </c>
      <c r="E18" s="3" t="s">
        <v>118</v>
      </c>
      <c r="G18" s="3">
        <v>0</v>
      </c>
      <c r="I18" s="15">
        <v>2123</v>
      </c>
      <c r="J18" s="15"/>
      <c r="K18" s="15">
        <v>0</v>
      </c>
      <c r="L18" s="15"/>
      <c r="M18" s="15">
        <v>2123</v>
      </c>
      <c r="N18" s="15"/>
      <c r="O18" s="15">
        <v>6780</v>
      </c>
      <c r="P18" s="15"/>
      <c r="Q18" s="15">
        <v>0</v>
      </c>
      <c r="R18" s="15"/>
      <c r="S18" s="15">
        <v>6780</v>
      </c>
    </row>
    <row r="19" spans="1:19" ht="21">
      <c r="A19" s="4" t="s">
        <v>67</v>
      </c>
      <c r="C19" s="3">
        <v>1</v>
      </c>
      <c r="E19" s="3" t="s">
        <v>118</v>
      </c>
      <c r="G19" s="3">
        <v>0</v>
      </c>
      <c r="I19" s="15">
        <v>2123</v>
      </c>
      <c r="J19" s="15"/>
      <c r="K19" s="15">
        <v>0</v>
      </c>
      <c r="L19" s="15"/>
      <c r="M19" s="15">
        <v>2123</v>
      </c>
      <c r="N19" s="15"/>
      <c r="O19" s="15">
        <v>8766</v>
      </c>
      <c r="P19" s="15"/>
      <c r="Q19" s="15">
        <v>0</v>
      </c>
      <c r="R19" s="15"/>
      <c r="S19" s="15">
        <v>8766</v>
      </c>
    </row>
    <row r="20" spans="1:19" ht="21">
      <c r="A20" s="4" t="s">
        <v>67</v>
      </c>
      <c r="C20" s="3">
        <v>1</v>
      </c>
      <c r="E20" s="3" t="s">
        <v>118</v>
      </c>
      <c r="G20" s="3">
        <v>0</v>
      </c>
      <c r="I20" s="15">
        <v>2123</v>
      </c>
      <c r="J20" s="15"/>
      <c r="K20" s="15">
        <v>0</v>
      </c>
      <c r="L20" s="15"/>
      <c r="M20" s="15">
        <v>2123</v>
      </c>
      <c r="N20" s="15"/>
      <c r="O20" s="15">
        <v>8766</v>
      </c>
      <c r="P20" s="15"/>
      <c r="Q20" s="15">
        <v>0</v>
      </c>
      <c r="R20" s="15"/>
      <c r="S20" s="15">
        <v>8766</v>
      </c>
    </row>
    <row r="21" spans="1:19" ht="21">
      <c r="A21" s="4" t="s">
        <v>67</v>
      </c>
      <c r="C21" s="3">
        <v>1</v>
      </c>
      <c r="E21" s="3" t="s">
        <v>118</v>
      </c>
      <c r="G21" s="3">
        <v>0</v>
      </c>
      <c r="I21" s="15">
        <v>3214</v>
      </c>
      <c r="J21" s="15"/>
      <c r="K21" s="15">
        <v>0</v>
      </c>
      <c r="L21" s="15"/>
      <c r="M21" s="15">
        <v>3214</v>
      </c>
      <c r="N21" s="15"/>
      <c r="O21" s="15">
        <v>11996</v>
      </c>
      <c r="P21" s="15"/>
      <c r="Q21" s="15">
        <v>0</v>
      </c>
      <c r="R21" s="15"/>
      <c r="S21" s="15">
        <v>11996</v>
      </c>
    </row>
    <row r="22" spans="1:19" ht="21">
      <c r="A22" s="4" t="s">
        <v>67</v>
      </c>
      <c r="C22" s="3">
        <v>1</v>
      </c>
      <c r="E22" s="3" t="s">
        <v>118</v>
      </c>
      <c r="G22" s="3">
        <v>0</v>
      </c>
      <c r="I22" s="15">
        <v>5492</v>
      </c>
      <c r="J22" s="15"/>
      <c r="K22" s="15">
        <v>0</v>
      </c>
      <c r="L22" s="15"/>
      <c r="M22" s="15">
        <v>5492</v>
      </c>
      <c r="N22" s="15"/>
      <c r="O22" s="15">
        <v>18802</v>
      </c>
      <c r="P22" s="15"/>
      <c r="Q22" s="15">
        <v>0</v>
      </c>
      <c r="R22" s="15"/>
      <c r="S22" s="15">
        <v>18802</v>
      </c>
    </row>
    <row r="23" spans="1:19" ht="21">
      <c r="A23" s="4" t="s">
        <v>67</v>
      </c>
      <c r="C23" s="3">
        <v>1</v>
      </c>
      <c r="E23" s="3" t="s">
        <v>118</v>
      </c>
      <c r="G23" s="3">
        <v>0</v>
      </c>
      <c r="I23" s="15">
        <v>2123</v>
      </c>
      <c r="J23" s="15"/>
      <c r="K23" s="15">
        <v>0</v>
      </c>
      <c r="L23" s="15"/>
      <c r="M23" s="15">
        <v>2123</v>
      </c>
      <c r="N23" s="15"/>
      <c r="O23" s="15">
        <v>8766</v>
      </c>
      <c r="P23" s="15"/>
      <c r="Q23" s="15">
        <v>0</v>
      </c>
      <c r="R23" s="15"/>
      <c r="S23" s="15">
        <v>8766</v>
      </c>
    </row>
    <row r="24" spans="1:19" ht="21">
      <c r="A24" s="4" t="s">
        <v>67</v>
      </c>
      <c r="C24" s="3">
        <v>1</v>
      </c>
      <c r="E24" s="3" t="s">
        <v>118</v>
      </c>
      <c r="G24" s="3">
        <v>0</v>
      </c>
      <c r="I24" s="15">
        <v>2123</v>
      </c>
      <c r="J24" s="15"/>
      <c r="K24" s="15">
        <v>0</v>
      </c>
      <c r="L24" s="15"/>
      <c r="M24" s="15">
        <v>2123</v>
      </c>
      <c r="N24" s="15"/>
      <c r="O24" s="15">
        <v>8766</v>
      </c>
      <c r="P24" s="15"/>
      <c r="Q24" s="15">
        <v>0</v>
      </c>
      <c r="R24" s="15"/>
      <c r="S24" s="15">
        <v>8766</v>
      </c>
    </row>
    <row r="25" spans="1:19" ht="21">
      <c r="A25" s="4" t="s">
        <v>84</v>
      </c>
      <c r="C25" s="3">
        <v>9</v>
      </c>
      <c r="E25" s="3" t="s">
        <v>118</v>
      </c>
      <c r="G25" s="3">
        <v>0</v>
      </c>
      <c r="I25" s="15">
        <v>475728</v>
      </c>
      <c r="J25" s="15"/>
      <c r="K25" s="15">
        <v>0</v>
      </c>
      <c r="L25" s="15"/>
      <c r="M25" s="15">
        <v>475728</v>
      </c>
      <c r="N25" s="15"/>
      <c r="O25" s="15">
        <v>4143772</v>
      </c>
      <c r="P25" s="15"/>
      <c r="Q25" s="15">
        <v>0</v>
      </c>
      <c r="R25" s="15"/>
      <c r="S25" s="15">
        <v>4143772</v>
      </c>
    </row>
    <row r="26" spans="1:19" ht="21">
      <c r="A26" s="4" t="s">
        <v>84</v>
      </c>
      <c r="C26" s="3">
        <v>15</v>
      </c>
      <c r="E26" s="3" t="s">
        <v>118</v>
      </c>
      <c r="G26" s="3">
        <v>0</v>
      </c>
      <c r="I26" s="15">
        <v>40828</v>
      </c>
      <c r="J26" s="15"/>
      <c r="K26" s="15">
        <v>0</v>
      </c>
      <c r="L26" s="15"/>
      <c r="M26" s="15">
        <v>40828</v>
      </c>
      <c r="N26" s="15"/>
      <c r="O26" s="15">
        <v>472855</v>
      </c>
      <c r="P26" s="15"/>
      <c r="Q26" s="15">
        <v>0</v>
      </c>
      <c r="R26" s="15"/>
      <c r="S26" s="15">
        <v>472855</v>
      </c>
    </row>
    <row r="27" spans="1:19" ht="21">
      <c r="A27" s="4" t="s">
        <v>84</v>
      </c>
      <c r="C27" s="3">
        <v>15</v>
      </c>
      <c r="E27" s="3" t="s">
        <v>118</v>
      </c>
      <c r="G27" s="3">
        <v>0</v>
      </c>
      <c r="I27" s="15">
        <v>469887</v>
      </c>
      <c r="J27" s="15"/>
      <c r="K27" s="15">
        <v>0</v>
      </c>
      <c r="L27" s="15"/>
      <c r="M27" s="15">
        <v>469887</v>
      </c>
      <c r="N27" s="15"/>
      <c r="O27" s="15">
        <v>4753107</v>
      </c>
      <c r="P27" s="15"/>
      <c r="Q27" s="15">
        <v>0</v>
      </c>
      <c r="R27" s="15"/>
      <c r="S27" s="15">
        <v>4753107</v>
      </c>
    </row>
    <row r="28" spans="1:19" ht="21">
      <c r="A28" s="4" t="s">
        <v>84</v>
      </c>
      <c r="C28" s="3">
        <v>15</v>
      </c>
      <c r="E28" s="3" t="s">
        <v>118</v>
      </c>
      <c r="G28" s="3">
        <v>0</v>
      </c>
      <c r="I28" s="15">
        <v>128704</v>
      </c>
      <c r="J28" s="15"/>
      <c r="K28" s="15">
        <v>0</v>
      </c>
      <c r="L28" s="15"/>
      <c r="M28" s="15">
        <v>128704</v>
      </c>
      <c r="N28" s="15"/>
      <c r="O28" s="15">
        <v>1057540</v>
      </c>
      <c r="P28" s="15"/>
      <c r="Q28" s="15">
        <v>0</v>
      </c>
      <c r="R28" s="15"/>
      <c r="S28" s="15">
        <v>1057540</v>
      </c>
    </row>
    <row r="29" spans="1:19" ht="21">
      <c r="A29" s="4" t="s">
        <v>84</v>
      </c>
      <c r="C29" s="3">
        <v>15</v>
      </c>
      <c r="E29" s="3" t="s">
        <v>118</v>
      </c>
      <c r="G29" s="3">
        <v>0</v>
      </c>
      <c r="I29" s="15">
        <v>466523</v>
      </c>
      <c r="J29" s="15"/>
      <c r="K29" s="15">
        <v>0</v>
      </c>
      <c r="L29" s="15"/>
      <c r="M29" s="15">
        <v>466523</v>
      </c>
      <c r="N29" s="15"/>
      <c r="O29" s="15">
        <v>23156719</v>
      </c>
      <c r="P29" s="15"/>
      <c r="Q29" s="15">
        <v>0</v>
      </c>
      <c r="R29" s="15"/>
      <c r="S29" s="15">
        <v>23156719</v>
      </c>
    </row>
    <row r="30" spans="1:19" ht="21">
      <c r="A30" s="4" t="s">
        <v>84</v>
      </c>
      <c r="C30" s="3">
        <v>15</v>
      </c>
      <c r="E30" s="3" t="s">
        <v>118</v>
      </c>
      <c r="G30" s="3">
        <v>0</v>
      </c>
      <c r="I30" s="15">
        <v>29478</v>
      </c>
      <c r="J30" s="15"/>
      <c r="K30" s="15">
        <v>0</v>
      </c>
      <c r="L30" s="15"/>
      <c r="M30" s="15">
        <v>29478</v>
      </c>
      <c r="N30" s="15"/>
      <c r="O30" s="15">
        <v>150541</v>
      </c>
      <c r="P30" s="15"/>
      <c r="Q30" s="15">
        <v>0</v>
      </c>
      <c r="R30" s="15"/>
      <c r="S30" s="15">
        <v>150541</v>
      </c>
    </row>
    <row r="31" spans="1:19" ht="21">
      <c r="A31" s="4" t="s">
        <v>84</v>
      </c>
      <c r="C31" s="3">
        <v>15</v>
      </c>
      <c r="E31" s="3" t="s">
        <v>118</v>
      </c>
      <c r="G31" s="3">
        <v>0</v>
      </c>
      <c r="I31" s="15">
        <v>461603</v>
      </c>
      <c r="J31" s="15"/>
      <c r="K31" s="15">
        <v>0</v>
      </c>
      <c r="L31" s="15"/>
      <c r="M31" s="15">
        <v>461603</v>
      </c>
      <c r="N31" s="15"/>
      <c r="O31" s="15">
        <v>7852892</v>
      </c>
      <c r="P31" s="15"/>
      <c r="Q31" s="15">
        <v>0</v>
      </c>
      <c r="R31" s="15"/>
      <c r="S31" s="15">
        <v>7852892</v>
      </c>
    </row>
    <row r="32" spans="1:19" ht="21">
      <c r="A32" s="4" t="s">
        <v>84</v>
      </c>
      <c r="C32" s="3">
        <v>15</v>
      </c>
      <c r="E32" s="3" t="s">
        <v>118</v>
      </c>
      <c r="G32" s="3">
        <v>0</v>
      </c>
      <c r="I32" s="15">
        <v>470648</v>
      </c>
      <c r="J32" s="15"/>
      <c r="K32" s="15">
        <v>0</v>
      </c>
      <c r="L32" s="15"/>
      <c r="M32" s="15">
        <v>470648</v>
      </c>
      <c r="N32" s="15"/>
      <c r="O32" s="15">
        <v>14535386</v>
      </c>
      <c r="P32" s="15"/>
      <c r="Q32" s="15">
        <v>0</v>
      </c>
      <c r="R32" s="15"/>
      <c r="S32" s="15">
        <v>14535386</v>
      </c>
    </row>
    <row r="33" spans="1:19" ht="21">
      <c r="A33" s="4" t="s">
        <v>84</v>
      </c>
      <c r="C33" s="3">
        <v>15</v>
      </c>
      <c r="E33" s="3" t="s">
        <v>118</v>
      </c>
      <c r="G33" s="3">
        <v>0</v>
      </c>
      <c r="I33" s="15">
        <v>527898</v>
      </c>
      <c r="J33" s="15"/>
      <c r="K33" s="15">
        <v>0</v>
      </c>
      <c r="L33" s="15"/>
      <c r="M33" s="15">
        <v>527898</v>
      </c>
      <c r="N33" s="15"/>
      <c r="O33" s="15">
        <v>7199262</v>
      </c>
      <c r="P33" s="15"/>
      <c r="Q33" s="15">
        <v>0</v>
      </c>
      <c r="R33" s="15"/>
      <c r="S33" s="15">
        <v>7199262</v>
      </c>
    </row>
    <row r="34" spans="1:19" ht="21">
      <c r="A34" s="4" t="s">
        <v>84</v>
      </c>
      <c r="C34" s="3">
        <v>15</v>
      </c>
      <c r="E34" s="3" t="s">
        <v>118</v>
      </c>
      <c r="G34" s="3">
        <v>0</v>
      </c>
      <c r="I34" s="15">
        <v>92975</v>
      </c>
      <c r="J34" s="15"/>
      <c r="K34" s="15">
        <v>0</v>
      </c>
      <c r="L34" s="15"/>
      <c r="M34" s="15">
        <v>92975</v>
      </c>
      <c r="N34" s="15"/>
      <c r="O34" s="15">
        <v>3588755</v>
      </c>
      <c r="P34" s="15"/>
      <c r="Q34" s="15">
        <v>0</v>
      </c>
      <c r="R34" s="15"/>
      <c r="S34" s="15">
        <v>3588755</v>
      </c>
    </row>
    <row r="35" spans="1:19" ht="21">
      <c r="A35" s="4" t="s">
        <v>84</v>
      </c>
      <c r="C35" s="3">
        <v>15</v>
      </c>
      <c r="E35" s="3" t="s">
        <v>118</v>
      </c>
      <c r="G35" s="3">
        <v>0</v>
      </c>
      <c r="I35" s="15">
        <v>303389</v>
      </c>
      <c r="J35" s="15"/>
      <c r="K35" s="15">
        <v>0</v>
      </c>
      <c r="L35" s="15"/>
      <c r="M35" s="15">
        <v>303389</v>
      </c>
      <c r="N35" s="15"/>
      <c r="O35" s="15">
        <v>2477405</v>
      </c>
      <c r="P35" s="15"/>
      <c r="Q35" s="15">
        <v>0</v>
      </c>
      <c r="R35" s="15"/>
      <c r="S35" s="15">
        <v>2477405</v>
      </c>
    </row>
    <row r="36" spans="1:19" ht="21">
      <c r="A36" s="4" t="s">
        <v>84</v>
      </c>
      <c r="C36" s="3">
        <v>15</v>
      </c>
      <c r="E36" s="3" t="s">
        <v>118</v>
      </c>
      <c r="G36" s="3">
        <v>0</v>
      </c>
      <c r="I36" s="15">
        <v>35628</v>
      </c>
      <c r="J36" s="15"/>
      <c r="K36" s="15">
        <v>0</v>
      </c>
      <c r="L36" s="15"/>
      <c r="M36" s="15">
        <v>35628</v>
      </c>
      <c r="N36" s="15"/>
      <c r="O36" s="15">
        <v>571343</v>
      </c>
      <c r="P36" s="15"/>
      <c r="Q36" s="15">
        <v>0</v>
      </c>
      <c r="R36" s="15"/>
      <c r="S36" s="15">
        <v>571343</v>
      </c>
    </row>
    <row r="37" spans="1:19" ht="21">
      <c r="A37" s="4" t="s">
        <v>84</v>
      </c>
      <c r="C37" s="3">
        <v>15</v>
      </c>
      <c r="E37" s="3" t="s">
        <v>118</v>
      </c>
      <c r="G37" s="3">
        <v>0</v>
      </c>
      <c r="I37" s="15">
        <v>0</v>
      </c>
      <c r="J37" s="15"/>
      <c r="K37" s="15">
        <v>0</v>
      </c>
      <c r="L37" s="15"/>
      <c r="M37" s="15">
        <v>0</v>
      </c>
      <c r="N37" s="15"/>
      <c r="O37" s="15">
        <v>323236</v>
      </c>
      <c r="P37" s="15"/>
      <c r="Q37" s="15">
        <v>0</v>
      </c>
      <c r="R37" s="15"/>
      <c r="S37" s="15">
        <v>323236</v>
      </c>
    </row>
    <row r="38" spans="1:19" ht="21">
      <c r="A38" s="4" t="s">
        <v>84</v>
      </c>
      <c r="C38" s="3">
        <v>15</v>
      </c>
      <c r="E38" s="3" t="s">
        <v>118</v>
      </c>
      <c r="G38" s="3">
        <v>0</v>
      </c>
      <c r="I38" s="15">
        <v>406163</v>
      </c>
      <c r="J38" s="15"/>
      <c r="K38" s="15">
        <v>0</v>
      </c>
      <c r="L38" s="15"/>
      <c r="M38" s="15">
        <v>406163</v>
      </c>
      <c r="N38" s="15"/>
      <c r="O38" s="15">
        <v>8414699</v>
      </c>
      <c r="P38" s="15"/>
      <c r="Q38" s="15">
        <v>0</v>
      </c>
      <c r="R38" s="15"/>
      <c r="S38" s="15">
        <v>8414699</v>
      </c>
    </row>
    <row r="39" spans="1:19" ht="21">
      <c r="A39" s="4" t="s">
        <v>84</v>
      </c>
      <c r="C39" s="3">
        <v>30</v>
      </c>
      <c r="E39" s="3" t="s">
        <v>118</v>
      </c>
      <c r="G39" s="3">
        <v>23</v>
      </c>
      <c r="I39" s="15">
        <v>39068493132</v>
      </c>
      <c r="J39" s="15"/>
      <c r="K39" s="15">
        <v>8</v>
      </c>
      <c r="L39" s="15"/>
      <c r="M39" s="15">
        <v>39068493124</v>
      </c>
      <c r="N39" s="15"/>
      <c r="O39" s="15">
        <v>203534246528</v>
      </c>
      <c r="P39" s="15"/>
      <c r="Q39" s="15">
        <v>132</v>
      </c>
      <c r="R39" s="15"/>
      <c r="S39" s="15">
        <v>203534246396</v>
      </c>
    </row>
    <row r="40" spans="1:19" ht="21">
      <c r="A40" s="4" t="s">
        <v>103</v>
      </c>
      <c r="C40" s="3">
        <v>17</v>
      </c>
      <c r="E40" s="3" t="s">
        <v>118</v>
      </c>
      <c r="G40" s="3">
        <v>27</v>
      </c>
      <c r="I40" s="15">
        <v>45863013674</v>
      </c>
      <c r="J40" s="15"/>
      <c r="K40" s="15">
        <v>0</v>
      </c>
      <c r="L40" s="15"/>
      <c r="M40" s="15">
        <v>45863013674</v>
      </c>
      <c r="N40" s="15"/>
      <c r="O40" s="15">
        <v>183452054696</v>
      </c>
      <c r="P40" s="15"/>
      <c r="Q40" s="15">
        <v>300101518</v>
      </c>
      <c r="R40" s="15"/>
      <c r="S40" s="15">
        <v>183151953178</v>
      </c>
    </row>
    <row r="41" spans="1:19" ht="21">
      <c r="A41" s="4" t="s">
        <v>103</v>
      </c>
      <c r="C41" s="3">
        <v>3</v>
      </c>
      <c r="E41" s="3" t="s">
        <v>118</v>
      </c>
      <c r="G41" s="3">
        <v>0</v>
      </c>
      <c r="I41" s="15">
        <v>0</v>
      </c>
      <c r="J41" s="15"/>
      <c r="K41" s="15">
        <v>0</v>
      </c>
      <c r="L41" s="15"/>
      <c r="M41" s="15">
        <v>0</v>
      </c>
      <c r="N41" s="15"/>
      <c r="O41" s="15">
        <v>41610</v>
      </c>
      <c r="P41" s="15"/>
      <c r="Q41" s="15">
        <v>0</v>
      </c>
      <c r="R41" s="15"/>
      <c r="S41" s="15">
        <v>41610</v>
      </c>
    </row>
    <row r="42" spans="1:19" ht="21">
      <c r="A42" s="4" t="s">
        <v>84</v>
      </c>
      <c r="C42" s="3">
        <v>1</v>
      </c>
      <c r="E42" s="3" t="s">
        <v>118</v>
      </c>
      <c r="G42" s="3">
        <v>23</v>
      </c>
      <c r="I42" s="15">
        <v>19534246566</v>
      </c>
      <c r="J42" s="15"/>
      <c r="K42" s="15">
        <v>0</v>
      </c>
      <c r="L42" s="15"/>
      <c r="M42" s="15">
        <v>19534246566</v>
      </c>
      <c r="N42" s="15"/>
      <c r="O42" s="15">
        <v>48520547922</v>
      </c>
      <c r="P42" s="15"/>
      <c r="Q42" s="15">
        <v>0</v>
      </c>
      <c r="R42" s="15"/>
      <c r="S42" s="15">
        <v>48520547922</v>
      </c>
    </row>
    <row r="43" spans="1:19" ht="21">
      <c r="A43" s="4" t="s">
        <v>160</v>
      </c>
      <c r="C43" s="3">
        <v>4</v>
      </c>
      <c r="E43" s="3" t="s">
        <v>118</v>
      </c>
      <c r="G43" s="3">
        <v>24</v>
      </c>
      <c r="I43" s="15">
        <v>20383561626</v>
      </c>
      <c r="J43" s="15"/>
      <c r="K43" s="15">
        <v>0</v>
      </c>
      <c r="L43" s="15"/>
      <c r="M43" s="15">
        <v>20383561626</v>
      </c>
      <c r="N43" s="15"/>
      <c r="O43" s="15">
        <v>38794520514</v>
      </c>
      <c r="P43" s="15"/>
      <c r="Q43" s="15">
        <v>48296318</v>
      </c>
      <c r="R43" s="15"/>
      <c r="S43" s="15">
        <v>38746224196</v>
      </c>
    </row>
    <row r="44" spans="1:19" ht="21">
      <c r="A44" s="4" t="s">
        <v>163</v>
      </c>
      <c r="C44" s="3">
        <v>22</v>
      </c>
      <c r="E44" s="3" t="s">
        <v>118</v>
      </c>
      <c r="G44" s="3">
        <v>23</v>
      </c>
      <c r="I44" s="15">
        <v>4688219156</v>
      </c>
      <c r="J44" s="15"/>
      <c r="K44" s="15">
        <v>0</v>
      </c>
      <c r="L44" s="15"/>
      <c r="M44" s="15">
        <v>4688219156</v>
      </c>
      <c r="N44" s="15"/>
      <c r="O44" s="15">
        <v>6200547916</v>
      </c>
      <c r="P44" s="15"/>
      <c r="Q44" s="15">
        <v>20678764</v>
      </c>
      <c r="R44" s="15"/>
      <c r="S44" s="15">
        <v>6179869152</v>
      </c>
    </row>
    <row r="45" spans="1:19" ht="21">
      <c r="A45" s="4" t="s">
        <v>208</v>
      </c>
      <c r="C45" s="3">
        <v>25</v>
      </c>
      <c r="E45" s="3" t="s">
        <v>118</v>
      </c>
      <c r="G45" s="3">
        <v>22.5</v>
      </c>
      <c r="I45" s="15">
        <v>739726026</v>
      </c>
      <c r="J45" s="15"/>
      <c r="K45" s="15">
        <v>0</v>
      </c>
      <c r="L45" s="15"/>
      <c r="M45" s="15">
        <v>739726026</v>
      </c>
      <c r="N45" s="15"/>
      <c r="O45" s="15">
        <v>739726026</v>
      </c>
      <c r="P45" s="15"/>
      <c r="Q45" s="15">
        <v>0</v>
      </c>
      <c r="R45" s="15"/>
      <c r="S45" s="15">
        <v>739726026</v>
      </c>
    </row>
    <row r="46" spans="1:19" ht="19.5" thickBot="1">
      <c r="I46" s="20">
        <f>SUM(I8:I45)</f>
        <v>186187496837</v>
      </c>
      <c r="K46" s="20">
        <f>SUM(K8:K43)</f>
        <v>8</v>
      </c>
      <c r="M46" s="20">
        <f>SUM(M8:M45)</f>
        <v>186187496829</v>
      </c>
      <c r="O46" s="20">
        <f>SUM(O8:O45)</f>
        <v>581548598162</v>
      </c>
      <c r="Q46" s="20">
        <f>SUM(Q8:Q45)</f>
        <v>369076732</v>
      </c>
      <c r="S46" s="20">
        <f>SUM(S8:S45)</f>
        <v>581179521430</v>
      </c>
    </row>
    <row r="47" spans="1:19" ht="19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5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S22"/>
  <sheetViews>
    <sheetView rightToLeft="1" view="pageBreakPreview" zoomScaleNormal="100" zoomScaleSheetLayoutView="100" workbookViewId="0">
      <selection activeCell="C32" sqref="C32"/>
    </sheetView>
  </sheetViews>
  <sheetFormatPr defaultColWidth="9.140625" defaultRowHeight="18.75"/>
  <cols>
    <col min="1" max="1" width="24.7109375" style="3" bestFit="1" customWidth="1"/>
    <col min="2" max="2" width="1" style="3" customWidth="1"/>
    <col min="3" max="3" width="13.42578125" style="3" bestFit="1" customWidth="1"/>
    <col min="4" max="4" width="1" style="3" customWidth="1"/>
    <col min="5" max="5" width="15" style="3" customWidth="1"/>
    <col min="6" max="6" width="1" style="3" customWidth="1"/>
    <col min="7" max="7" width="8.42578125" style="3" customWidth="1"/>
    <col min="8" max="8" width="10.85546875" style="3" customWidth="1"/>
    <col min="9" max="9" width="19.5703125" style="3" bestFit="1" customWidth="1"/>
    <col min="10" max="10" width="1" style="3" customWidth="1"/>
    <col min="11" max="11" width="18.140625" style="3" bestFit="1" customWidth="1"/>
    <col min="12" max="12" width="1" style="3" customWidth="1"/>
    <col min="13" max="13" width="19.28515625" style="3" bestFit="1" customWidth="1"/>
    <col min="14" max="14" width="1" style="3" customWidth="1"/>
    <col min="15" max="15" width="19.42578125" style="3" bestFit="1" customWidth="1"/>
    <col min="16" max="16" width="1" style="3" customWidth="1"/>
    <col min="17" max="17" width="18.140625" style="3" bestFit="1" customWidth="1"/>
    <col min="18" max="18" width="1" style="3" customWidth="1"/>
    <col min="19" max="19" width="19.57031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30">
      <c r="A3" s="83" t="s">
        <v>109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ht="30">
      <c r="A4" s="83" t="s">
        <v>184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6" spans="1:19" ht="26.25">
      <c r="A6" s="92" t="s">
        <v>2</v>
      </c>
      <c r="B6" s="18"/>
      <c r="C6" s="91" t="s">
        <v>119</v>
      </c>
      <c r="D6" s="91" t="s">
        <v>119</v>
      </c>
      <c r="E6" s="91" t="s">
        <v>119</v>
      </c>
      <c r="F6" s="91" t="s">
        <v>119</v>
      </c>
      <c r="G6" s="91" t="s">
        <v>119</v>
      </c>
      <c r="H6" s="18"/>
      <c r="I6" s="91" t="s">
        <v>111</v>
      </c>
      <c r="J6" s="91" t="s">
        <v>111</v>
      </c>
      <c r="K6" s="91" t="s">
        <v>111</v>
      </c>
      <c r="L6" s="91" t="s">
        <v>111</v>
      </c>
      <c r="M6" s="91" t="s">
        <v>111</v>
      </c>
      <c r="N6" s="18"/>
      <c r="O6" s="91" t="s">
        <v>112</v>
      </c>
      <c r="P6" s="91" t="s">
        <v>112</v>
      </c>
      <c r="Q6" s="91" t="s">
        <v>112</v>
      </c>
      <c r="R6" s="91" t="s">
        <v>112</v>
      </c>
      <c r="S6" s="91" t="s">
        <v>112</v>
      </c>
    </row>
    <row r="7" spans="1:19" s="21" customFormat="1" ht="60.75" customHeight="1">
      <c r="A7" s="91" t="s">
        <v>2</v>
      </c>
      <c r="B7" s="22"/>
      <c r="C7" s="87" t="s">
        <v>120</v>
      </c>
      <c r="D7" s="22"/>
      <c r="E7" s="87" t="s">
        <v>121</v>
      </c>
      <c r="F7" s="22"/>
      <c r="G7" s="87" t="s">
        <v>122</v>
      </c>
      <c r="H7" s="22"/>
      <c r="I7" s="87" t="s">
        <v>123</v>
      </c>
      <c r="J7" s="22"/>
      <c r="K7" s="87" t="s">
        <v>116</v>
      </c>
      <c r="L7" s="22"/>
      <c r="M7" s="87" t="s">
        <v>124</v>
      </c>
      <c r="N7" s="22"/>
      <c r="O7" s="87" t="s">
        <v>123</v>
      </c>
      <c r="P7" s="22"/>
      <c r="Q7" s="87" t="s">
        <v>116</v>
      </c>
      <c r="R7" s="22"/>
      <c r="S7" s="87" t="s">
        <v>124</v>
      </c>
    </row>
    <row r="8" spans="1:19" ht="21">
      <c r="A8" s="4" t="s">
        <v>26</v>
      </c>
      <c r="C8" s="3" t="s">
        <v>215</v>
      </c>
      <c r="E8" s="3">
        <v>14611117</v>
      </c>
      <c r="G8" s="3">
        <v>550</v>
      </c>
      <c r="I8" s="15">
        <v>8036114350</v>
      </c>
      <c r="J8" s="15"/>
      <c r="K8" s="15">
        <v>1101878563</v>
      </c>
      <c r="L8" s="15"/>
      <c r="M8" s="15">
        <v>6934235787</v>
      </c>
      <c r="N8" s="15"/>
      <c r="O8" s="15">
        <v>8036114350</v>
      </c>
      <c r="P8" s="15"/>
      <c r="Q8" s="15">
        <v>1101878563</v>
      </c>
      <c r="R8" s="15"/>
      <c r="S8" s="15">
        <v>6934235787</v>
      </c>
    </row>
    <row r="9" spans="1:19" ht="21">
      <c r="A9" s="4" t="s">
        <v>27</v>
      </c>
      <c r="C9" s="3" t="s">
        <v>168</v>
      </c>
      <c r="E9" s="3">
        <v>6762668</v>
      </c>
      <c r="G9" s="3">
        <v>400</v>
      </c>
      <c r="I9" s="15">
        <v>0</v>
      </c>
      <c r="J9" s="15"/>
      <c r="K9" s="15">
        <v>0</v>
      </c>
      <c r="L9" s="15"/>
      <c r="M9" s="15">
        <v>0</v>
      </c>
      <c r="N9" s="15"/>
      <c r="O9" s="15">
        <v>2705067200</v>
      </c>
      <c r="P9" s="15"/>
      <c r="Q9" s="15">
        <v>143849229</v>
      </c>
      <c r="R9" s="15"/>
      <c r="S9" s="15">
        <v>2561217971</v>
      </c>
    </row>
    <row r="10" spans="1:19" ht="21">
      <c r="A10" s="4" t="s">
        <v>31</v>
      </c>
      <c r="C10" s="3" t="s">
        <v>125</v>
      </c>
      <c r="E10" s="3">
        <v>8371026</v>
      </c>
      <c r="G10" s="3">
        <v>125</v>
      </c>
      <c r="I10" s="15">
        <v>0</v>
      </c>
      <c r="J10" s="15"/>
      <c r="K10" s="15">
        <v>0</v>
      </c>
      <c r="L10" s="15"/>
      <c r="M10" s="15">
        <v>0</v>
      </c>
      <c r="N10" s="15"/>
      <c r="O10" s="15">
        <v>1046378250</v>
      </c>
      <c r="P10" s="15"/>
      <c r="Q10" s="15">
        <v>28581951</v>
      </c>
      <c r="R10" s="15"/>
      <c r="S10" s="15">
        <v>1017796299</v>
      </c>
    </row>
    <row r="11" spans="1:19" ht="21">
      <c r="A11" s="4" t="s">
        <v>21</v>
      </c>
      <c r="C11" s="3" t="s">
        <v>216</v>
      </c>
      <c r="E11" s="3">
        <v>51892568</v>
      </c>
      <c r="G11" s="3">
        <v>400</v>
      </c>
      <c r="I11" s="15">
        <v>20757027200</v>
      </c>
      <c r="J11" s="15"/>
      <c r="K11" s="15">
        <v>2824920862</v>
      </c>
      <c r="L11" s="15"/>
      <c r="M11" s="15">
        <v>17932106338</v>
      </c>
      <c r="N11" s="15"/>
      <c r="O11" s="15">
        <v>20757027200</v>
      </c>
      <c r="P11" s="15"/>
      <c r="Q11" s="15">
        <v>2824920862</v>
      </c>
      <c r="R11" s="15"/>
      <c r="S11" s="15">
        <v>17932106338</v>
      </c>
    </row>
    <row r="12" spans="1:19" ht="21">
      <c r="A12" s="4" t="s">
        <v>29</v>
      </c>
      <c r="C12" s="3" t="s">
        <v>126</v>
      </c>
      <c r="E12" s="3">
        <v>18505610</v>
      </c>
      <c r="G12" s="3">
        <v>176</v>
      </c>
      <c r="I12" s="15">
        <v>0</v>
      </c>
      <c r="J12" s="15"/>
      <c r="K12" s="15">
        <v>0</v>
      </c>
      <c r="L12" s="15"/>
      <c r="M12" s="15">
        <v>0</v>
      </c>
      <c r="N12" s="15"/>
      <c r="O12" s="15">
        <v>3256987360</v>
      </c>
      <c r="P12" s="15"/>
      <c r="Q12" s="15">
        <v>120310879</v>
      </c>
      <c r="R12" s="15"/>
      <c r="S12" s="15">
        <v>3136676481</v>
      </c>
    </row>
    <row r="13" spans="1:19" ht="21">
      <c r="A13" s="4" t="s">
        <v>24</v>
      </c>
      <c r="C13" s="3" t="s">
        <v>217</v>
      </c>
      <c r="E13" s="3">
        <v>36101897</v>
      </c>
      <c r="G13" s="3">
        <v>890</v>
      </c>
      <c r="I13" s="15">
        <v>32130688330</v>
      </c>
      <c r="J13" s="15"/>
      <c r="K13" s="15">
        <v>0</v>
      </c>
      <c r="L13" s="15"/>
      <c r="M13" s="15">
        <v>32130688330</v>
      </c>
      <c r="N13" s="15"/>
      <c r="O13" s="15">
        <v>32130688330</v>
      </c>
      <c r="P13" s="15"/>
      <c r="Q13" s="15">
        <v>0</v>
      </c>
      <c r="R13" s="15"/>
      <c r="S13" s="15">
        <v>32130688330</v>
      </c>
    </row>
    <row r="14" spans="1:19" ht="21">
      <c r="A14" s="4" t="s">
        <v>23</v>
      </c>
      <c r="C14" s="3" t="s">
        <v>217</v>
      </c>
      <c r="E14" s="3">
        <v>42818916</v>
      </c>
      <c r="G14" s="3">
        <v>390</v>
      </c>
      <c r="I14" s="15">
        <v>16699377240</v>
      </c>
      <c r="J14" s="15"/>
      <c r="K14" s="15">
        <v>0</v>
      </c>
      <c r="L14" s="15"/>
      <c r="M14" s="15">
        <v>16699377240</v>
      </c>
      <c r="N14" s="15"/>
      <c r="O14" s="15">
        <v>16699377240</v>
      </c>
      <c r="P14" s="15"/>
      <c r="Q14" s="15">
        <v>0</v>
      </c>
      <c r="R14" s="15"/>
      <c r="S14" s="15">
        <v>16699377240</v>
      </c>
    </row>
    <row r="15" spans="1:19" ht="21">
      <c r="A15" s="4" t="s">
        <v>20</v>
      </c>
      <c r="C15" s="3" t="s">
        <v>218</v>
      </c>
      <c r="E15" s="3">
        <v>3716244019</v>
      </c>
      <c r="G15" s="3">
        <v>500</v>
      </c>
      <c r="I15" s="15">
        <v>1858122009500</v>
      </c>
      <c r="J15" s="15"/>
      <c r="K15" s="15">
        <v>264198311574</v>
      </c>
      <c r="L15" s="15"/>
      <c r="M15" s="15">
        <v>1593923697926</v>
      </c>
      <c r="N15" s="15"/>
      <c r="O15" s="15">
        <v>1858122009500</v>
      </c>
      <c r="P15" s="15"/>
      <c r="Q15" s="15">
        <v>264198311574</v>
      </c>
      <c r="R15" s="15"/>
      <c r="S15" s="15">
        <v>1593923697926</v>
      </c>
    </row>
    <row r="16" spans="1:19" ht="21">
      <c r="A16" s="4" t="s">
        <v>28</v>
      </c>
      <c r="C16" s="3" t="s">
        <v>127</v>
      </c>
      <c r="E16" s="3">
        <v>11526472</v>
      </c>
      <c r="G16" s="3">
        <v>140</v>
      </c>
      <c r="I16" s="15">
        <v>0</v>
      </c>
      <c r="J16" s="15"/>
      <c r="K16" s="15">
        <v>0</v>
      </c>
      <c r="L16" s="15"/>
      <c r="M16" s="15">
        <v>0</v>
      </c>
      <c r="N16" s="15"/>
      <c r="O16" s="15">
        <v>1613706080</v>
      </c>
      <c r="P16" s="15"/>
      <c r="Q16" s="15">
        <v>0</v>
      </c>
      <c r="R16" s="15"/>
      <c r="S16" s="15">
        <v>1613706080</v>
      </c>
    </row>
    <row r="17" spans="1:19" ht="21">
      <c r="A17" s="4" t="s">
        <v>25</v>
      </c>
      <c r="C17" s="3" t="s">
        <v>169</v>
      </c>
      <c r="E17" s="3">
        <v>378890781</v>
      </c>
      <c r="G17" s="3">
        <v>650</v>
      </c>
      <c r="I17" s="15">
        <v>0</v>
      </c>
      <c r="J17" s="15"/>
      <c r="K17" s="15">
        <v>0</v>
      </c>
      <c r="L17" s="15"/>
      <c r="M17" s="15">
        <v>0</v>
      </c>
      <c r="N17" s="15"/>
      <c r="O17" s="15">
        <v>246279007650</v>
      </c>
      <c r="P17" s="15"/>
      <c r="Q17" s="15">
        <v>8469912962</v>
      </c>
      <c r="R17" s="15"/>
      <c r="S17" s="15">
        <v>237809094688</v>
      </c>
    </row>
    <row r="18" spans="1:19" ht="21">
      <c r="A18" s="4" t="s">
        <v>33</v>
      </c>
      <c r="C18" s="3" t="s">
        <v>125</v>
      </c>
      <c r="E18" s="3">
        <v>6352421</v>
      </c>
      <c r="G18" s="3">
        <v>97</v>
      </c>
      <c r="I18" s="15">
        <v>0</v>
      </c>
      <c r="J18" s="15"/>
      <c r="K18" s="15">
        <v>0</v>
      </c>
      <c r="L18" s="15"/>
      <c r="M18" s="15">
        <v>0</v>
      </c>
      <c r="N18" s="15"/>
      <c r="O18" s="15">
        <v>616184837</v>
      </c>
      <c r="P18" s="15"/>
      <c r="Q18" s="15">
        <v>64264676</v>
      </c>
      <c r="R18" s="15"/>
      <c r="S18" s="15">
        <v>551920161</v>
      </c>
    </row>
    <row r="19" spans="1:19" ht="21">
      <c r="A19" s="4" t="s">
        <v>32</v>
      </c>
      <c r="C19" s="3" t="s">
        <v>128</v>
      </c>
      <c r="E19" s="3">
        <v>1659508</v>
      </c>
      <c r="G19" s="3">
        <v>500</v>
      </c>
      <c r="I19" s="15">
        <v>0</v>
      </c>
      <c r="J19" s="15"/>
      <c r="K19" s="15">
        <v>0</v>
      </c>
      <c r="L19" s="15"/>
      <c r="M19" s="15">
        <v>0</v>
      </c>
      <c r="N19" s="15"/>
      <c r="O19" s="15">
        <v>829754000</v>
      </c>
      <c r="P19" s="15"/>
      <c r="Q19" s="15">
        <v>25878194</v>
      </c>
      <c r="R19" s="15"/>
      <c r="S19" s="15">
        <v>803875806</v>
      </c>
    </row>
    <row r="20" spans="1:19" ht="21">
      <c r="A20" s="4" t="s">
        <v>34</v>
      </c>
      <c r="C20" s="3" t="s">
        <v>128</v>
      </c>
      <c r="E20" s="3">
        <v>1229749</v>
      </c>
      <c r="G20" s="3">
        <v>140</v>
      </c>
      <c r="I20" s="15">
        <v>0</v>
      </c>
      <c r="J20" s="15"/>
      <c r="K20" s="15">
        <v>0</v>
      </c>
      <c r="L20" s="15"/>
      <c r="M20" s="15">
        <v>0</v>
      </c>
      <c r="N20" s="15"/>
      <c r="O20" s="15">
        <v>172164860</v>
      </c>
      <c r="P20" s="15"/>
      <c r="Q20" s="15">
        <v>0</v>
      </c>
      <c r="R20" s="15"/>
      <c r="S20" s="15">
        <v>172164860</v>
      </c>
    </row>
    <row r="21" spans="1:19" ht="19.5" thickBot="1">
      <c r="I21" s="20">
        <f>SUM(I8:I20)</f>
        <v>1935745216620</v>
      </c>
      <c r="K21" s="20">
        <f>SUM(K8:K20)</f>
        <v>268125110999</v>
      </c>
      <c r="M21" s="20">
        <f>SUM(M8:M20)</f>
        <v>1667620105621</v>
      </c>
      <c r="O21" s="20">
        <f>SUM(O8:O20)</f>
        <v>2192264466857</v>
      </c>
      <c r="Q21" s="20">
        <f>SUM(Q8:Q20)</f>
        <v>276977908890</v>
      </c>
      <c r="S21" s="20">
        <f>SUM(S8:S20)</f>
        <v>1915286557967</v>
      </c>
    </row>
    <row r="22" spans="1:19" ht="19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6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S34"/>
  <sheetViews>
    <sheetView rightToLeft="1" view="pageBreakPreview" topLeftCell="A25" zoomScale="90" zoomScaleNormal="100" zoomScaleSheetLayoutView="90" workbookViewId="0">
      <selection activeCell="G16" sqref="G16"/>
    </sheetView>
  </sheetViews>
  <sheetFormatPr defaultColWidth="9.140625" defaultRowHeight="18.75"/>
  <cols>
    <col min="1" max="1" width="27.28515625" style="3" bestFit="1" customWidth="1"/>
    <col min="2" max="2" width="1" style="3" customWidth="1"/>
    <col min="3" max="3" width="13.7109375" style="3" bestFit="1" customWidth="1"/>
    <col min="4" max="4" width="1" style="3" customWidth="1"/>
    <col min="5" max="5" width="20.85546875" style="3" bestFit="1" customWidth="1"/>
    <col min="6" max="6" width="1" style="3" customWidth="1"/>
    <col min="7" max="7" width="20.7109375" style="3" bestFit="1" customWidth="1"/>
    <col min="8" max="8" width="10.85546875" style="3" customWidth="1"/>
    <col min="9" max="9" width="29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20.85546875" style="3" bestFit="1" customWidth="1"/>
    <col min="14" max="14" width="1" style="3" customWidth="1"/>
    <col min="15" max="15" width="20.5703125" style="3" bestFit="1" customWidth="1"/>
    <col min="16" max="16" width="1" style="3" customWidth="1"/>
    <col min="17" max="17" width="19.42578125" style="3" customWidth="1"/>
    <col min="18" max="18" width="1" style="3" customWidth="1"/>
    <col min="19" max="19" width="13.85546875" style="3" bestFit="1" customWidth="1"/>
    <col min="20" max="16384" width="9.140625" style="3"/>
  </cols>
  <sheetData>
    <row r="2" spans="1:17" ht="30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30">
      <c r="A3" s="83" t="s">
        <v>109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30">
      <c r="A4" s="83" t="s">
        <v>184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6" spans="1:17" ht="22.5">
      <c r="A6" s="94" t="s">
        <v>2</v>
      </c>
      <c r="B6" s="23"/>
      <c r="C6" s="93" t="s">
        <v>111</v>
      </c>
      <c r="D6" s="93" t="s">
        <v>111</v>
      </c>
      <c r="E6" s="93" t="s">
        <v>111</v>
      </c>
      <c r="F6" s="93" t="s">
        <v>111</v>
      </c>
      <c r="G6" s="93" t="s">
        <v>111</v>
      </c>
      <c r="H6" s="93" t="s">
        <v>111</v>
      </c>
      <c r="I6" s="93" t="s">
        <v>111</v>
      </c>
      <c r="J6" s="23"/>
      <c r="K6" s="93" t="s">
        <v>112</v>
      </c>
      <c r="L6" s="93" t="s">
        <v>112</v>
      </c>
      <c r="M6" s="93" t="s">
        <v>112</v>
      </c>
      <c r="N6" s="93" t="s">
        <v>112</v>
      </c>
      <c r="O6" s="93" t="s">
        <v>112</v>
      </c>
      <c r="P6" s="93" t="s">
        <v>112</v>
      </c>
      <c r="Q6" s="93" t="s">
        <v>112</v>
      </c>
    </row>
    <row r="7" spans="1:17" ht="38.25" customHeight="1">
      <c r="A7" s="93" t="s">
        <v>2</v>
      </c>
      <c r="B7" s="23"/>
      <c r="C7" s="87" t="s">
        <v>6</v>
      </c>
      <c r="D7" s="22"/>
      <c r="E7" s="87" t="s">
        <v>129</v>
      </c>
      <c r="F7" s="22"/>
      <c r="G7" s="87" t="s">
        <v>130</v>
      </c>
      <c r="H7" s="22"/>
      <c r="I7" s="87" t="s">
        <v>131</v>
      </c>
      <c r="J7" s="22"/>
      <c r="K7" s="87" t="s">
        <v>6</v>
      </c>
      <c r="L7" s="22"/>
      <c r="M7" s="87" t="s">
        <v>129</v>
      </c>
      <c r="N7" s="22"/>
      <c r="O7" s="87" t="s">
        <v>130</v>
      </c>
      <c r="P7" s="22"/>
      <c r="Q7" s="87" t="s">
        <v>131</v>
      </c>
    </row>
    <row r="8" spans="1:17" ht="21">
      <c r="A8" s="4" t="s">
        <v>31</v>
      </c>
      <c r="C8" s="15">
        <v>79917274</v>
      </c>
      <c r="D8" s="15"/>
      <c r="E8" s="15">
        <v>292035355340</v>
      </c>
      <c r="F8" s="15"/>
      <c r="G8" s="15">
        <v>324038288520</v>
      </c>
      <c r="H8" s="15"/>
      <c r="I8" s="15">
        <v>-32002933179</v>
      </c>
      <c r="J8" s="15"/>
      <c r="K8" s="15">
        <v>79917274</v>
      </c>
      <c r="L8" s="15"/>
      <c r="M8" s="15">
        <v>292035355340</v>
      </c>
      <c r="N8" s="15"/>
      <c r="O8" s="15">
        <v>250483536227</v>
      </c>
      <c r="P8" s="15"/>
      <c r="Q8" s="15">
        <v>41551819113</v>
      </c>
    </row>
    <row r="9" spans="1:17" ht="21">
      <c r="A9" s="4" t="s">
        <v>28</v>
      </c>
      <c r="C9" s="15">
        <v>14733163</v>
      </c>
      <c r="D9" s="15"/>
      <c r="E9" s="15">
        <v>89215112724</v>
      </c>
      <c r="F9" s="15"/>
      <c r="G9" s="15">
        <v>98475342392</v>
      </c>
      <c r="H9" s="15"/>
      <c r="I9" s="15">
        <v>-9260229667</v>
      </c>
      <c r="J9" s="15"/>
      <c r="K9" s="15">
        <v>14733163</v>
      </c>
      <c r="L9" s="15"/>
      <c r="M9" s="15">
        <v>89215112724</v>
      </c>
      <c r="N9" s="15"/>
      <c r="O9" s="15">
        <v>105381408261</v>
      </c>
      <c r="P9" s="15"/>
      <c r="Q9" s="15">
        <v>-16166295536</v>
      </c>
    </row>
    <row r="10" spans="1:17" ht="21">
      <c r="A10" s="4" t="s">
        <v>156</v>
      </c>
      <c r="C10" s="15">
        <v>8000000</v>
      </c>
      <c r="D10" s="15"/>
      <c r="E10" s="15">
        <v>206393294000</v>
      </c>
      <c r="F10" s="15"/>
      <c r="G10" s="15">
        <v>202178084500</v>
      </c>
      <c r="H10" s="15"/>
      <c r="I10" s="15">
        <v>4215209500</v>
      </c>
      <c r="J10" s="15"/>
      <c r="K10" s="15">
        <v>8000000</v>
      </c>
      <c r="L10" s="15"/>
      <c r="M10" s="15">
        <v>206393294000</v>
      </c>
      <c r="N10" s="15"/>
      <c r="O10" s="15">
        <v>198365186455</v>
      </c>
      <c r="P10" s="15"/>
      <c r="Q10" s="15">
        <v>8028107545</v>
      </c>
    </row>
    <row r="11" spans="1:17" ht="21">
      <c r="A11" s="4" t="s">
        <v>25</v>
      </c>
      <c r="C11" s="15">
        <v>375862126</v>
      </c>
      <c r="D11" s="15"/>
      <c r="E11" s="15">
        <v>3049680942768</v>
      </c>
      <c r="F11" s="15"/>
      <c r="G11" s="15">
        <v>3173674994662</v>
      </c>
      <c r="H11" s="15"/>
      <c r="I11" s="15">
        <v>-123994051893</v>
      </c>
      <c r="J11" s="15"/>
      <c r="K11" s="15">
        <v>375862126</v>
      </c>
      <c r="L11" s="15"/>
      <c r="M11" s="15">
        <v>3049680942768</v>
      </c>
      <c r="N11" s="15"/>
      <c r="O11" s="15">
        <v>3487313732323</v>
      </c>
      <c r="P11" s="15"/>
      <c r="Q11" s="15">
        <v>-437632789554</v>
      </c>
    </row>
    <row r="12" spans="1:17" ht="21">
      <c r="A12" s="4" t="s">
        <v>16</v>
      </c>
      <c r="C12" s="15">
        <v>72376000</v>
      </c>
      <c r="D12" s="15"/>
      <c r="E12" s="15">
        <v>1157943596859</v>
      </c>
      <c r="F12" s="15"/>
      <c r="G12" s="15">
        <v>1137320304446</v>
      </c>
      <c r="H12" s="15"/>
      <c r="I12" s="15">
        <v>20623292413</v>
      </c>
      <c r="J12" s="15"/>
      <c r="K12" s="15">
        <v>72376000</v>
      </c>
      <c r="L12" s="15"/>
      <c r="M12" s="15">
        <v>1157943596859</v>
      </c>
      <c r="N12" s="15"/>
      <c r="O12" s="15">
        <v>1077042400675</v>
      </c>
      <c r="P12" s="15"/>
      <c r="Q12" s="15">
        <v>80901196184</v>
      </c>
    </row>
    <row r="13" spans="1:17" ht="21">
      <c r="A13" s="4" t="s">
        <v>26</v>
      </c>
      <c r="C13" s="15">
        <v>14783182</v>
      </c>
      <c r="D13" s="15"/>
      <c r="E13" s="15">
        <v>115073465429</v>
      </c>
      <c r="F13" s="15"/>
      <c r="G13" s="15">
        <v>117796516515</v>
      </c>
      <c r="H13" s="15"/>
      <c r="I13" s="15">
        <v>-2723051085</v>
      </c>
      <c r="J13" s="15"/>
      <c r="K13" s="15">
        <v>14783182</v>
      </c>
      <c r="L13" s="15"/>
      <c r="M13" s="15">
        <v>115073465429</v>
      </c>
      <c r="N13" s="15"/>
      <c r="O13" s="15">
        <v>99712561818</v>
      </c>
      <c r="P13" s="15"/>
      <c r="Q13" s="15">
        <v>15360903611</v>
      </c>
    </row>
    <row r="14" spans="1:17" ht="21">
      <c r="A14" s="4" t="s">
        <v>27</v>
      </c>
      <c r="C14" s="15">
        <v>13020509</v>
      </c>
      <c r="D14" s="15"/>
      <c r="E14" s="15">
        <v>47241537303</v>
      </c>
      <c r="F14" s="15"/>
      <c r="G14" s="15">
        <v>53897807409</v>
      </c>
      <c r="H14" s="15"/>
      <c r="I14" s="15">
        <v>-6656270105</v>
      </c>
      <c r="J14" s="15"/>
      <c r="K14" s="15">
        <v>13020509</v>
      </c>
      <c r="L14" s="15"/>
      <c r="M14" s="15">
        <v>47241537303</v>
      </c>
      <c r="N14" s="15"/>
      <c r="O14" s="15">
        <v>61629172750</v>
      </c>
      <c r="P14" s="15"/>
      <c r="Q14" s="15">
        <v>-14387635446</v>
      </c>
    </row>
    <row r="15" spans="1:17" ht="21">
      <c r="A15" s="4" t="s">
        <v>33</v>
      </c>
      <c r="C15" s="15">
        <v>18418600</v>
      </c>
      <c r="D15" s="15"/>
      <c r="E15" s="15">
        <v>186070524845</v>
      </c>
      <c r="F15" s="15"/>
      <c r="G15" s="15">
        <v>220662480179</v>
      </c>
      <c r="H15" s="15"/>
      <c r="I15" s="15">
        <v>-34591955333</v>
      </c>
      <c r="J15" s="15"/>
      <c r="K15" s="15">
        <v>18418600</v>
      </c>
      <c r="L15" s="15"/>
      <c r="M15" s="15">
        <v>186070524845</v>
      </c>
      <c r="N15" s="15"/>
      <c r="O15" s="15">
        <v>215433082297</v>
      </c>
      <c r="P15" s="15"/>
      <c r="Q15" s="15">
        <v>-29362557451</v>
      </c>
    </row>
    <row r="16" spans="1:17" ht="21">
      <c r="A16" s="4" t="s">
        <v>19</v>
      </c>
      <c r="C16" s="15">
        <v>49540000</v>
      </c>
      <c r="D16" s="15"/>
      <c r="E16" s="15">
        <v>505559969728</v>
      </c>
      <c r="F16" s="15"/>
      <c r="G16" s="15">
        <v>505510439017</v>
      </c>
      <c r="H16" s="15"/>
      <c r="I16" s="15">
        <v>49530711</v>
      </c>
      <c r="J16" s="15"/>
      <c r="K16" s="15">
        <v>49540000</v>
      </c>
      <c r="L16" s="15"/>
      <c r="M16" s="15">
        <v>505559969728</v>
      </c>
      <c r="N16" s="15"/>
      <c r="O16" s="15">
        <v>504420763370</v>
      </c>
      <c r="P16" s="15"/>
      <c r="Q16" s="15">
        <v>1139206358</v>
      </c>
    </row>
    <row r="17" spans="1:19" ht="21">
      <c r="A17" s="4" t="s">
        <v>15</v>
      </c>
      <c r="C17" s="15">
        <v>7004157</v>
      </c>
      <c r="D17" s="15"/>
      <c r="E17" s="15">
        <v>149769818651</v>
      </c>
      <c r="F17" s="15"/>
      <c r="G17" s="15">
        <v>155510067527</v>
      </c>
      <c r="H17" s="15"/>
      <c r="I17" s="15">
        <v>-5740248875</v>
      </c>
      <c r="J17" s="15"/>
      <c r="K17" s="15">
        <v>7004157</v>
      </c>
      <c r="L17" s="15"/>
      <c r="M17" s="15">
        <v>149769818651</v>
      </c>
      <c r="N17" s="15"/>
      <c r="O17" s="15">
        <v>138052014436</v>
      </c>
      <c r="P17" s="15"/>
      <c r="Q17" s="15">
        <v>11717804215</v>
      </c>
    </row>
    <row r="18" spans="1:19" ht="21">
      <c r="A18" s="4" t="s">
        <v>17</v>
      </c>
      <c r="C18" s="15">
        <v>44144429</v>
      </c>
      <c r="D18" s="15"/>
      <c r="E18" s="15">
        <v>2527103650458</v>
      </c>
      <c r="F18" s="15"/>
      <c r="G18" s="15">
        <v>2517642213895</v>
      </c>
      <c r="H18" s="15"/>
      <c r="I18" s="15">
        <v>9461436563</v>
      </c>
      <c r="J18" s="15"/>
      <c r="K18" s="15">
        <v>44144429</v>
      </c>
      <c r="L18" s="15"/>
      <c r="M18" s="15">
        <v>2527103650458</v>
      </c>
      <c r="N18" s="15"/>
      <c r="O18" s="15">
        <v>2382440896521</v>
      </c>
      <c r="P18" s="15"/>
      <c r="Q18" s="15">
        <v>144662753937</v>
      </c>
    </row>
    <row r="19" spans="1:19" ht="21">
      <c r="A19" s="4" t="s">
        <v>34</v>
      </c>
      <c r="C19" s="15">
        <v>22033527</v>
      </c>
      <c r="D19" s="15"/>
      <c r="E19" s="15">
        <v>217745969227</v>
      </c>
      <c r="F19" s="15"/>
      <c r="G19" s="15">
        <v>278172452400</v>
      </c>
      <c r="H19" s="15"/>
      <c r="I19" s="15">
        <v>-60426483172</v>
      </c>
      <c r="J19" s="15"/>
      <c r="K19" s="15">
        <v>22033527</v>
      </c>
      <c r="L19" s="15"/>
      <c r="M19" s="15">
        <v>217745969227</v>
      </c>
      <c r="N19" s="15"/>
      <c r="O19" s="15">
        <v>259515967279</v>
      </c>
      <c r="P19" s="15"/>
      <c r="Q19" s="15">
        <v>-41769998051</v>
      </c>
    </row>
    <row r="20" spans="1:19" ht="21">
      <c r="A20" s="4" t="s">
        <v>29</v>
      </c>
      <c r="C20" s="15">
        <v>20870693</v>
      </c>
      <c r="D20" s="15"/>
      <c r="E20" s="15">
        <v>112824637188</v>
      </c>
      <c r="F20" s="15"/>
      <c r="G20" s="15">
        <v>139391883146</v>
      </c>
      <c r="H20" s="15"/>
      <c r="I20" s="15">
        <v>-26567245957</v>
      </c>
      <c r="J20" s="15"/>
      <c r="K20" s="15">
        <v>20870693</v>
      </c>
      <c r="L20" s="15"/>
      <c r="M20" s="15">
        <v>112824637188</v>
      </c>
      <c r="N20" s="15"/>
      <c r="O20" s="15">
        <v>135797875701</v>
      </c>
      <c r="P20" s="15"/>
      <c r="Q20" s="15">
        <v>-22973238512</v>
      </c>
    </row>
    <row r="21" spans="1:19" ht="21">
      <c r="A21" s="4" t="s">
        <v>35</v>
      </c>
      <c r="C21" s="15">
        <v>13652342</v>
      </c>
      <c r="D21" s="15"/>
      <c r="E21" s="15">
        <v>56000271333</v>
      </c>
      <c r="F21" s="15"/>
      <c r="G21" s="15">
        <v>63762550112</v>
      </c>
      <c r="H21" s="15"/>
      <c r="I21" s="15">
        <v>-7762278778</v>
      </c>
      <c r="J21" s="15"/>
      <c r="K21" s="15">
        <v>13652342</v>
      </c>
      <c r="L21" s="15"/>
      <c r="M21" s="15">
        <v>56000271333</v>
      </c>
      <c r="N21" s="15"/>
      <c r="O21" s="15">
        <v>64179659742</v>
      </c>
      <c r="P21" s="15"/>
      <c r="Q21" s="15">
        <v>-8179388408</v>
      </c>
    </row>
    <row r="22" spans="1:19" ht="21">
      <c r="A22" s="4" t="s">
        <v>18</v>
      </c>
      <c r="C22" s="15">
        <v>48355998</v>
      </c>
      <c r="D22" s="15"/>
      <c r="E22" s="15">
        <v>595972621523</v>
      </c>
      <c r="F22" s="15"/>
      <c r="G22" s="15">
        <v>585881202735</v>
      </c>
      <c r="H22" s="15"/>
      <c r="I22" s="15">
        <v>10091418788</v>
      </c>
      <c r="J22" s="15"/>
      <c r="K22" s="15">
        <v>48355998</v>
      </c>
      <c r="L22" s="15"/>
      <c r="M22" s="15">
        <v>595972621523</v>
      </c>
      <c r="N22" s="15"/>
      <c r="O22" s="15">
        <v>550961628526</v>
      </c>
      <c r="P22" s="15"/>
      <c r="Q22" s="15">
        <v>45010992997</v>
      </c>
    </row>
    <row r="23" spans="1:19" ht="21">
      <c r="A23" s="4" t="s">
        <v>20</v>
      </c>
      <c r="C23" s="15">
        <v>3716244019</v>
      </c>
      <c r="D23" s="15"/>
      <c r="E23" s="15">
        <v>18418561580785</v>
      </c>
      <c r="F23" s="15"/>
      <c r="G23" s="15">
        <v>19620398241701</v>
      </c>
      <c r="H23" s="15"/>
      <c r="I23" s="15">
        <v>-1201836660915</v>
      </c>
      <c r="J23" s="15"/>
      <c r="K23" s="15">
        <v>3716244019</v>
      </c>
      <c r="L23" s="15"/>
      <c r="M23" s="15">
        <v>18418561580785</v>
      </c>
      <c r="N23" s="15"/>
      <c r="O23" s="15">
        <v>21872774777022</v>
      </c>
      <c r="P23" s="15"/>
      <c r="Q23" s="15">
        <v>-3454213196236</v>
      </c>
    </row>
    <row r="24" spans="1:19" ht="21">
      <c r="A24" s="4" t="s">
        <v>14</v>
      </c>
      <c r="C24" s="15">
        <v>15100000</v>
      </c>
      <c r="D24" s="15"/>
      <c r="E24" s="15">
        <v>548283877493</v>
      </c>
      <c r="F24" s="15"/>
      <c r="G24" s="15">
        <v>537700762200</v>
      </c>
      <c r="H24" s="15"/>
      <c r="I24" s="15">
        <v>10583115293</v>
      </c>
      <c r="J24" s="15"/>
      <c r="K24" s="15">
        <v>15100000</v>
      </c>
      <c r="L24" s="15"/>
      <c r="M24" s="15">
        <v>548283877493</v>
      </c>
      <c r="N24" s="15"/>
      <c r="O24" s="15">
        <v>505996707825</v>
      </c>
      <c r="P24" s="15"/>
      <c r="Q24" s="15">
        <v>42287169668</v>
      </c>
    </row>
    <row r="25" spans="1:19" ht="21">
      <c r="A25" s="4" t="s">
        <v>24</v>
      </c>
      <c r="C25" s="15">
        <v>37613101</v>
      </c>
      <c r="D25" s="15"/>
      <c r="E25" s="15">
        <v>221748638755</v>
      </c>
      <c r="F25" s="15"/>
      <c r="G25" s="15">
        <v>259797485232</v>
      </c>
      <c r="H25" s="15"/>
      <c r="I25" s="15">
        <v>-38048846476</v>
      </c>
      <c r="J25" s="15"/>
      <c r="K25" s="15">
        <v>37613101</v>
      </c>
      <c r="L25" s="15"/>
      <c r="M25" s="15">
        <v>221748638755</v>
      </c>
      <c r="N25" s="15"/>
      <c r="O25" s="15">
        <v>292003565274</v>
      </c>
      <c r="P25" s="15"/>
      <c r="Q25" s="15">
        <v>-70254926518</v>
      </c>
    </row>
    <row r="26" spans="1:19" ht="21">
      <c r="A26" s="4" t="s">
        <v>21</v>
      </c>
      <c r="C26" s="15">
        <v>56801934</v>
      </c>
      <c r="D26" s="15"/>
      <c r="E26" s="15">
        <v>287199348522</v>
      </c>
      <c r="F26" s="15"/>
      <c r="G26" s="15">
        <v>319004137576</v>
      </c>
      <c r="H26" s="15"/>
      <c r="I26" s="15">
        <v>-31804789053</v>
      </c>
      <c r="J26" s="15"/>
      <c r="K26" s="15">
        <v>56801934</v>
      </c>
      <c r="L26" s="15"/>
      <c r="M26" s="15">
        <v>287199348522</v>
      </c>
      <c r="N26" s="15"/>
      <c r="O26" s="15">
        <v>349177339144</v>
      </c>
      <c r="P26" s="15"/>
      <c r="Q26" s="15">
        <v>-61977990621</v>
      </c>
    </row>
    <row r="27" spans="1:19" ht="21">
      <c r="A27" s="4" t="s">
        <v>23</v>
      </c>
      <c r="C27" s="15">
        <v>58218200</v>
      </c>
      <c r="D27" s="15"/>
      <c r="E27" s="15">
        <v>332755017840</v>
      </c>
      <c r="F27" s="15"/>
      <c r="G27" s="15">
        <v>397626264957</v>
      </c>
      <c r="H27" s="15"/>
      <c r="I27" s="15">
        <v>-64871247116</v>
      </c>
      <c r="J27" s="15"/>
      <c r="K27" s="15">
        <v>58218200</v>
      </c>
      <c r="L27" s="15"/>
      <c r="M27" s="15">
        <v>332755017840</v>
      </c>
      <c r="N27" s="15"/>
      <c r="O27" s="15">
        <v>364544968307</v>
      </c>
      <c r="P27" s="15"/>
      <c r="Q27" s="15">
        <v>-31789950466</v>
      </c>
    </row>
    <row r="28" spans="1:19" ht="21">
      <c r="A28" s="4" t="s">
        <v>32</v>
      </c>
      <c r="C28" s="15">
        <v>1407714</v>
      </c>
      <c r="D28" s="15"/>
      <c r="E28" s="15">
        <v>43183975016</v>
      </c>
      <c r="F28" s="15"/>
      <c r="G28" s="15">
        <v>47211679947</v>
      </c>
      <c r="H28" s="15"/>
      <c r="I28" s="15">
        <v>-4027704930</v>
      </c>
      <c r="J28" s="15"/>
      <c r="K28" s="15">
        <v>1407714</v>
      </c>
      <c r="L28" s="15"/>
      <c r="M28" s="15">
        <v>43183975016</v>
      </c>
      <c r="N28" s="15"/>
      <c r="O28" s="15">
        <v>41385338500</v>
      </c>
      <c r="P28" s="15"/>
      <c r="Q28" s="15">
        <v>1798636516</v>
      </c>
    </row>
    <row r="29" spans="1:19" ht="21">
      <c r="A29" s="4" t="s">
        <v>203</v>
      </c>
      <c r="C29" s="15">
        <v>4999062</v>
      </c>
      <c r="D29" s="15"/>
      <c r="E29" s="15">
        <v>49981246758</v>
      </c>
      <c r="F29" s="15"/>
      <c r="G29" s="15">
        <v>49990620000</v>
      </c>
      <c r="H29" s="15"/>
      <c r="I29" s="15">
        <v>-9373241</v>
      </c>
      <c r="J29" s="15"/>
      <c r="K29" s="15">
        <v>4999062</v>
      </c>
      <c r="L29" s="15"/>
      <c r="M29" s="15">
        <v>49981246758</v>
      </c>
      <c r="N29" s="15"/>
      <c r="O29" s="15">
        <v>49990620000</v>
      </c>
      <c r="P29" s="15"/>
      <c r="Q29" s="15">
        <v>-9373241</v>
      </c>
    </row>
    <row r="30" spans="1:19" ht="21">
      <c r="A30" s="4" t="s">
        <v>155</v>
      </c>
      <c r="C30" s="15">
        <v>6846572</v>
      </c>
      <c r="D30" s="15"/>
      <c r="E30" s="15">
        <v>16788718557</v>
      </c>
      <c r="F30" s="15"/>
      <c r="G30" s="15">
        <v>22439689025</v>
      </c>
      <c r="H30" s="15"/>
      <c r="I30" s="15">
        <v>-5650970467</v>
      </c>
      <c r="J30" s="15"/>
      <c r="K30" s="15">
        <v>6846572</v>
      </c>
      <c r="L30" s="15"/>
      <c r="M30" s="15">
        <v>16788718557</v>
      </c>
      <c r="N30" s="15"/>
      <c r="O30" s="15">
        <v>25852655872</v>
      </c>
      <c r="P30" s="15"/>
      <c r="Q30" s="15">
        <v>-9063937314</v>
      </c>
      <c r="S30" s="19"/>
    </row>
    <row r="31" spans="1:19" ht="21">
      <c r="A31" s="4" t="s">
        <v>38</v>
      </c>
      <c r="C31" s="15">
        <v>69210</v>
      </c>
      <c r="D31" s="15"/>
      <c r="E31" s="15">
        <v>59207724256</v>
      </c>
      <c r="F31" s="15"/>
      <c r="G31" s="15">
        <v>57757683585</v>
      </c>
      <c r="H31" s="15"/>
      <c r="I31" s="15">
        <v>1450040671</v>
      </c>
      <c r="J31" s="15"/>
      <c r="K31" s="15">
        <v>69210</v>
      </c>
      <c r="L31" s="15"/>
      <c r="M31" s="15">
        <v>59207724256</v>
      </c>
      <c r="N31" s="15"/>
      <c r="O31" s="15">
        <v>56859576063</v>
      </c>
      <c r="P31" s="15"/>
      <c r="Q31" s="15">
        <v>2348148193</v>
      </c>
      <c r="S31" s="19"/>
    </row>
    <row r="32" spans="1:19" ht="21">
      <c r="A32" s="4" t="s">
        <v>166</v>
      </c>
      <c r="C32" s="15">
        <v>2374910</v>
      </c>
      <c r="D32" s="15"/>
      <c r="E32" s="15">
        <v>2373188190250</v>
      </c>
      <c r="F32" s="15"/>
      <c r="G32" s="15">
        <v>2373017268058</v>
      </c>
      <c r="H32" s="15"/>
      <c r="I32" s="15">
        <v>170922192</v>
      </c>
      <c r="J32" s="15"/>
      <c r="K32" s="15">
        <v>2374910</v>
      </c>
      <c r="L32" s="15"/>
      <c r="M32" s="15">
        <v>2373188190250</v>
      </c>
      <c r="N32" s="15"/>
      <c r="O32" s="15">
        <v>2375748967879</v>
      </c>
      <c r="P32" s="15"/>
      <c r="Q32" s="15">
        <v>-2560777629</v>
      </c>
      <c r="S32" s="19"/>
    </row>
    <row r="33" spans="5:17" ht="19.5" thickBot="1">
      <c r="E33" s="20">
        <f>SUM(E8:E32)</f>
        <v>31659529085608</v>
      </c>
      <c r="G33" s="20">
        <f>SUM(G8:G32)</f>
        <v>33258858459736</v>
      </c>
      <c r="I33" s="20">
        <f>SUM(I8:I32)</f>
        <v>-1599329374111</v>
      </c>
      <c r="M33" s="20">
        <f>SUM(M8:M32)</f>
        <v>31659529085608</v>
      </c>
      <c r="O33" s="20">
        <f>SUM(O8:O32)</f>
        <v>35465064402267</v>
      </c>
      <c r="Q33" s="20">
        <f>SUM(Q8:Q32)</f>
        <v>-3805535316646</v>
      </c>
    </row>
    <row r="34" spans="5:17" ht="19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V32"/>
  <sheetViews>
    <sheetView rightToLeft="1" view="pageBreakPreview" topLeftCell="A22" zoomScaleNormal="100" zoomScaleSheetLayoutView="100" workbookViewId="0">
      <selection activeCell="G12" sqref="G12"/>
    </sheetView>
  </sheetViews>
  <sheetFormatPr defaultColWidth="9.140625" defaultRowHeight="18.75"/>
  <cols>
    <col min="1" max="1" width="26.140625" style="3" bestFit="1" customWidth="1"/>
    <col min="2" max="2" width="1" style="3" customWidth="1"/>
    <col min="3" max="3" width="13.28515625" style="3" bestFit="1" customWidth="1"/>
    <col min="4" max="4" width="1" style="3" customWidth="1"/>
    <col min="5" max="5" width="20.85546875" style="3" bestFit="1" customWidth="1"/>
    <col min="6" max="6" width="1" style="3" customWidth="1"/>
    <col min="7" max="7" width="20.85546875" style="3" bestFit="1" customWidth="1"/>
    <col min="8" max="8" width="10.85546875" style="3" customWidth="1"/>
    <col min="9" max="9" width="19.7109375" style="3" bestFit="1" customWidth="1"/>
    <col min="10" max="10" width="1" style="3" customWidth="1"/>
    <col min="11" max="11" width="15.7109375" style="3" bestFit="1" customWidth="1"/>
    <col min="12" max="12" width="1" style="3" customWidth="1"/>
    <col min="13" max="13" width="20.85546875" style="3" bestFit="1" customWidth="1"/>
    <col min="14" max="14" width="1" style="3" customWidth="1"/>
    <col min="15" max="15" width="20.7109375" style="3" bestFit="1" customWidth="1"/>
    <col min="16" max="16" width="1" style="3" customWidth="1"/>
    <col min="17" max="17" width="19.7109375" style="3" bestFit="1" customWidth="1"/>
    <col min="18" max="18" width="1" style="3" customWidth="1"/>
    <col min="19" max="19" width="13" style="3" bestFit="1" customWidth="1"/>
    <col min="20" max="20" width="15.5703125" style="3" bestFit="1" customWidth="1"/>
    <col min="21" max="21" width="15.85546875" style="3" bestFit="1" customWidth="1"/>
    <col min="22" max="22" width="13.85546875" style="3" bestFit="1" customWidth="1"/>
    <col min="23" max="16384" width="9.140625" style="3"/>
  </cols>
  <sheetData>
    <row r="2" spans="1:22" ht="30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22" ht="30">
      <c r="A3" s="83" t="s">
        <v>109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22" ht="30">
      <c r="A4" s="83" t="s">
        <v>184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22">
      <c r="O5" s="19"/>
    </row>
    <row r="6" spans="1:22">
      <c r="A6" s="96" t="s">
        <v>2</v>
      </c>
      <c r="B6" s="22"/>
      <c r="C6" s="95" t="s">
        <v>111</v>
      </c>
      <c r="D6" s="95" t="s">
        <v>111</v>
      </c>
      <c r="E6" s="95" t="s">
        <v>111</v>
      </c>
      <c r="F6" s="95" t="s">
        <v>111</v>
      </c>
      <c r="G6" s="95" t="s">
        <v>111</v>
      </c>
      <c r="H6" s="95" t="s">
        <v>111</v>
      </c>
      <c r="I6" s="95" t="s">
        <v>111</v>
      </c>
      <c r="J6" s="22"/>
      <c r="K6" s="95" t="s">
        <v>112</v>
      </c>
      <c r="L6" s="95" t="s">
        <v>112</v>
      </c>
      <c r="M6" s="95" t="s">
        <v>112</v>
      </c>
      <c r="N6" s="95" t="s">
        <v>112</v>
      </c>
      <c r="O6" s="95" t="s">
        <v>112</v>
      </c>
      <c r="P6" s="95" t="s">
        <v>112</v>
      </c>
      <c r="Q6" s="95" t="s">
        <v>112</v>
      </c>
      <c r="T6" s="19"/>
    </row>
    <row r="7" spans="1:22" ht="42" customHeight="1">
      <c r="A7" s="95" t="s">
        <v>2</v>
      </c>
      <c r="B7" s="22"/>
      <c r="C7" s="95" t="s">
        <v>6</v>
      </c>
      <c r="D7" s="22"/>
      <c r="E7" s="95" t="s">
        <v>129</v>
      </c>
      <c r="F7" s="22"/>
      <c r="G7" s="95" t="s">
        <v>130</v>
      </c>
      <c r="H7" s="22"/>
      <c r="I7" s="95" t="s">
        <v>132</v>
      </c>
      <c r="J7" s="22"/>
      <c r="K7" s="95" t="s">
        <v>6</v>
      </c>
      <c r="L7" s="22"/>
      <c r="M7" s="95" t="s">
        <v>129</v>
      </c>
      <c r="N7" s="22"/>
      <c r="O7" s="95" t="s">
        <v>130</v>
      </c>
      <c r="P7" s="22"/>
      <c r="Q7" s="95" t="s">
        <v>132</v>
      </c>
    </row>
    <row r="8" spans="1:22" ht="21">
      <c r="A8" s="4" t="s">
        <v>33</v>
      </c>
      <c r="C8" s="15">
        <v>9101410</v>
      </c>
      <c r="D8" s="15"/>
      <c r="E8" s="15">
        <v>116436682521</v>
      </c>
      <c r="F8" s="15"/>
      <c r="G8" s="15">
        <v>107506541784</v>
      </c>
      <c r="H8" s="15"/>
      <c r="I8" s="15">
        <v>8930140737</v>
      </c>
      <c r="J8" s="15"/>
      <c r="K8" s="15">
        <v>28321989</v>
      </c>
      <c r="L8" s="15"/>
      <c r="M8" s="15">
        <v>340777605296</v>
      </c>
      <c r="N8" s="15"/>
      <c r="O8" s="15">
        <v>295271650266</v>
      </c>
      <c r="P8" s="15"/>
      <c r="Q8" s="15">
        <v>45505955030</v>
      </c>
      <c r="S8" s="45"/>
      <c r="T8" s="42"/>
      <c r="U8" s="19"/>
      <c r="V8" s="19"/>
    </row>
    <row r="9" spans="1:22" ht="21">
      <c r="A9" s="4" t="s">
        <v>24</v>
      </c>
      <c r="C9" s="15">
        <v>1561588</v>
      </c>
      <c r="D9" s="15"/>
      <c r="E9" s="15">
        <v>10526152127</v>
      </c>
      <c r="F9" s="15"/>
      <c r="G9" s="15">
        <v>12227413162</v>
      </c>
      <c r="H9" s="15"/>
      <c r="I9" s="15">
        <v>-1701261035</v>
      </c>
      <c r="J9" s="15"/>
      <c r="K9" s="15">
        <v>3160821</v>
      </c>
      <c r="L9" s="15"/>
      <c r="M9" s="15">
        <v>22621426618</v>
      </c>
      <c r="N9" s="15"/>
      <c r="O9" s="15">
        <v>25002032973</v>
      </c>
      <c r="P9" s="15"/>
      <c r="Q9" s="15">
        <v>-2380606355</v>
      </c>
      <c r="S9" s="29"/>
      <c r="T9" s="42"/>
      <c r="U9" s="19"/>
      <c r="V9" s="19"/>
    </row>
    <row r="10" spans="1:22" ht="21">
      <c r="A10" s="4" t="s">
        <v>27</v>
      </c>
      <c r="C10" s="15">
        <v>2751584</v>
      </c>
      <c r="D10" s="15"/>
      <c r="E10" s="15">
        <v>12086950335</v>
      </c>
      <c r="F10" s="15"/>
      <c r="G10" s="15">
        <v>13251312360</v>
      </c>
      <c r="H10" s="15"/>
      <c r="I10" s="15">
        <v>-1164362025</v>
      </c>
      <c r="J10" s="15"/>
      <c r="K10" s="15">
        <v>8419823</v>
      </c>
      <c r="L10" s="15"/>
      <c r="M10" s="15">
        <v>86578434478</v>
      </c>
      <c r="N10" s="15"/>
      <c r="O10" s="15">
        <v>83146828759</v>
      </c>
      <c r="P10" s="15"/>
      <c r="Q10" s="15">
        <v>3431605719</v>
      </c>
      <c r="S10" s="29"/>
      <c r="T10" s="42"/>
      <c r="U10" s="19"/>
      <c r="V10" s="19"/>
    </row>
    <row r="11" spans="1:22" ht="21">
      <c r="A11" s="4" t="s">
        <v>21</v>
      </c>
      <c r="C11" s="15">
        <v>2140885</v>
      </c>
      <c r="D11" s="15"/>
      <c r="E11" s="15">
        <v>12264965645</v>
      </c>
      <c r="F11" s="15"/>
      <c r="G11" s="15">
        <v>13355303366</v>
      </c>
      <c r="H11" s="15"/>
      <c r="I11" s="15">
        <v>-1090337721</v>
      </c>
      <c r="J11" s="15"/>
      <c r="K11" s="15">
        <v>32300896</v>
      </c>
      <c r="L11" s="15"/>
      <c r="M11" s="15">
        <v>222479239668</v>
      </c>
      <c r="N11" s="15"/>
      <c r="O11" s="15">
        <v>201836842506</v>
      </c>
      <c r="P11" s="15"/>
      <c r="Q11" s="15">
        <v>20642397162</v>
      </c>
      <c r="S11" s="29"/>
      <c r="T11" s="42"/>
      <c r="U11" s="19"/>
      <c r="V11" s="19"/>
    </row>
    <row r="12" spans="1:22" ht="21">
      <c r="A12" s="4" t="s">
        <v>25</v>
      </c>
      <c r="C12" s="15">
        <v>10259738</v>
      </c>
      <c r="D12" s="15"/>
      <c r="E12" s="15">
        <v>85757246497</v>
      </c>
      <c r="F12" s="15"/>
      <c r="G12" s="15">
        <v>95299939547</v>
      </c>
      <c r="H12" s="15"/>
      <c r="I12" s="15">
        <v>-9542693050</v>
      </c>
      <c r="J12" s="15"/>
      <c r="K12" s="15">
        <v>24988248</v>
      </c>
      <c r="L12" s="15"/>
      <c r="M12" s="15">
        <v>243222001958</v>
      </c>
      <c r="N12" s="15"/>
      <c r="O12" s="15">
        <v>231982124466</v>
      </c>
      <c r="P12" s="15"/>
      <c r="Q12" s="15">
        <v>11239877492</v>
      </c>
      <c r="S12" s="29"/>
      <c r="T12" s="42"/>
      <c r="U12" s="19"/>
      <c r="V12" s="19"/>
    </row>
    <row r="13" spans="1:22" ht="21">
      <c r="A13" s="4" t="s">
        <v>26</v>
      </c>
      <c r="C13" s="15">
        <v>4886189</v>
      </c>
      <c r="D13" s="15"/>
      <c r="E13" s="15">
        <v>38819523176</v>
      </c>
      <c r="F13" s="15"/>
      <c r="G13" s="15">
        <v>32323824656</v>
      </c>
      <c r="H13" s="15"/>
      <c r="I13" s="15">
        <v>6495698520</v>
      </c>
      <c r="J13" s="15"/>
      <c r="K13" s="15">
        <v>19600233</v>
      </c>
      <c r="L13" s="15"/>
      <c r="M13" s="15">
        <v>156679522459</v>
      </c>
      <c r="N13" s="15"/>
      <c r="O13" s="15">
        <v>119070925477</v>
      </c>
      <c r="P13" s="15"/>
      <c r="Q13" s="15">
        <v>37608596982</v>
      </c>
      <c r="S13" s="29"/>
      <c r="T13" s="42"/>
      <c r="U13" s="19"/>
      <c r="V13" s="19"/>
    </row>
    <row r="14" spans="1:22" ht="21">
      <c r="A14" s="4" t="s">
        <v>28</v>
      </c>
      <c r="C14" s="15">
        <v>2665982</v>
      </c>
      <c r="D14" s="15"/>
      <c r="E14" s="15">
        <v>18387694257</v>
      </c>
      <c r="F14" s="15"/>
      <c r="G14" s="15">
        <v>19709093125</v>
      </c>
      <c r="H14" s="15"/>
      <c r="I14" s="15">
        <v>-1321398868</v>
      </c>
      <c r="J14" s="15"/>
      <c r="K14" s="15">
        <v>12986318</v>
      </c>
      <c r="L14" s="15"/>
      <c r="M14" s="15">
        <v>90773456860</v>
      </c>
      <c r="N14" s="15"/>
      <c r="O14" s="15">
        <v>94764167630</v>
      </c>
      <c r="P14" s="15"/>
      <c r="Q14" s="15">
        <v>-3990710770</v>
      </c>
      <c r="S14" s="29"/>
      <c r="T14" s="42"/>
      <c r="U14" s="19"/>
      <c r="V14" s="19"/>
    </row>
    <row r="15" spans="1:22" ht="21">
      <c r="A15" s="4" t="s">
        <v>31</v>
      </c>
      <c r="C15" s="15">
        <v>15190740</v>
      </c>
      <c r="D15" s="15"/>
      <c r="E15" s="15">
        <v>62028695201</v>
      </c>
      <c r="F15" s="15"/>
      <c r="G15" s="15">
        <v>46803017831</v>
      </c>
      <c r="H15" s="15"/>
      <c r="I15" s="15">
        <v>15225677370</v>
      </c>
      <c r="J15" s="15"/>
      <c r="K15" s="15">
        <v>53344449</v>
      </c>
      <c r="L15" s="15"/>
      <c r="M15" s="15">
        <v>228471423459</v>
      </c>
      <c r="N15" s="15"/>
      <c r="O15" s="15">
        <v>169667425379</v>
      </c>
      <c r="P15" s="15"/>
      <c r="Q15" s="15">
        <v>58803998080</v>
      </c>
      <c r="S15" s="29"/>
      <c r="T15" s="42"/>
      <c r="U15" s="19"/>
      <c r="V15" s="19"/>
    </row>
    <row r="16" spans="1:22" ht="21">
      <c r="A16" s="4" t="s">
        <v>17</v>
      </c>
      <c r="C16" s="15">
        <v>14799139</v>
      </c>
      <c r="D16" s="15"/>
      <c r="E16" s="15">
        <v>841437470067</v>
      </c>
      <c r="F16" s="15"/>
      <c r="G16" s="15">
        <v>795322926308</v>
      </c>
      <c r="H16" s="15"/>
      <c r="I16" s="15">
        <v>46114543759</v>
      </c>
      <c r="J16" s="15"/>
      <c r="K16" s="15">
        <v>101179671</v>
      </c>
      <c r="L16" s="15"/>
      <c r="M16" s="15">
        <v>5590386441362</v>
      </c>
      <c r="N16" s="15"/>
      <c r="O16" s="15">
        <v>5406240092059</v>
      </c>
      <c r="P16" s="15"/>
      <c r="Q16" s="15">
        <v>184146349303</v>
      </c>
      <c r="S16" s="29"/>
      <c r="T16" s="42"/>
      <c r="U16" s="19"/>
      <c r="V16" s="19"/>
    </row>
    <row r="17" spans="1:22" ht="21">
      <c r="A17" s="4" t="s">
        <v>20</v>
      </c>
      <c r="C17" s="15">
        <v>5759672184</v>
      </c>
      <c r="D17" s="15"/>
      <c r="E17" s="15">
        <v>31597564477953</v>
      </c>
      <c r="F17" s="15"/>
      <c r="G17" s="15">
        <v>33951531752254</v>
      </c>
      <c r="H17" s="15"/>
      <c r="I17" s="15">
        <v>-2353967274301</v>
      </c>
      <c r="J17" s="15"/>
      <c r="K17" s="15">
        <v>5921503682</v>
      </c>
      <c r="L17" s="15"/>
      <c r="M17" s="15">
        <v>32693777734959</v>
      </c>
      <c r="N17" s="15"/>
      <c r="O17" s="15">
        <v>34904001053149</v>
      </c>
      <c r="P17" s="15"/>
      <c r="Q17" s="15">
        <v>-2210223318190</v>
      </c>
      <c r="S17" s="45"/>
      <c r="T17" s="42"/>
      <c r="U17" s="19"/>
      <c r="V17" s="19"/>
    </row>
    <row r="18" spans="1:22" ht="21">
      <c r="A18" s="4" t="s">
        <v>18</v>
      </c>
      <c r="C18" s="15">
        <v>1825213</v>
      </c>
      <c r="D18" s="15"/>
      <c r="E18" s="15">
        <v>22300024534</v>
      </c>
      <c r="F18" s="15"/>
      <c r="G18" s="15">
        <v>20796227321</v>
      </c>
      <c r="H18" s="15"/>
      <c r="I18" s="15">
        <v>1503797213</v>
      </c>
      <c r="J18" s="15"/>
      <c r="K18" s="15">
        <v>1825213</v>
      </c>
      <c r="L18" s="15"/>
      <c r="M18" s="15">
        <v>22300024534</v>
      </c>
      <c r="N18" s="15"/>
      <c r="O18" s="15">
        <v>20796227321</v>
      </c>
      <c r="P18" s="15"/>
      <c r="Q18" s="15">
        <v>1503797213</v>
      </c>
      <c r="S18" s="29"/>
      <c r="T18" s="42"/>
      <c r="U18" s="19"/>
      <c r="V18" s="19"/>
    </row>
    <row r="19" spans="1:22" ht="21">
      <c r="A19" s="4" t="s">
        <v>29</v>
      </c>
      <c r="C19" s="15">
        <v>2594746</v>
      </c>
      <c r="D19" s="15"/>
      <c r="E19" s="15">
        <v>16580120492</v>
      </c>
      <c r="F19" s="15"/>
      <c r="G19" s="15">
        <v>17183952806</v>
      </c>
      <c r="H19" s="15"/>
      <c r="I19" s="15">
        <v>-603832314</v>
      </c>
      <c r="J19" s="15"/>
      <c r="K19" s="15">
        <v>19050448</v>
      </c>
      <c r="L19" s="15"/>
      <c r="M19" s="15">
        <v>137551349571</v>
      </c>
      <c r="N19" s="15"/>
      <c r="O19" s="15">
        <v>121582720862</v>
      </c>
      <c r="P19" s="15"/>
      <c r="Q19" s="15">
        <v>15968628709</v>
      </c>
      <c r="S19" s="29"/>
      <c r="T19" s="42"/>
      <c r="U19" s="19"/>
      <c r="V19" s="19"/>
    </row>
    <row r="20" spans="1:22" ht="21">
      <c r="A20" s="4" t="s">
        <v>34</v>
      </c>
      <c r="C20" s="15">
        <v>2827582</v>
      </c>
      <c r="D20" s="15"/>
      <c r="E20" s="15">
        <v>32137035895</v>
      </c>
      <c r="F20" s="15"/>
      <c r="G20" s="15">
        <v>33794088991</v>
      </c>
      <c r="H20" s="15"/>
      <c r="I20" s="15">
        <v>-1657053096</v>
      </c>
      <c r="J20" s="15"/>
      <c r="K20" s="15">
        <v>18077721</v>
      </c>
      <c r="L20" s="15"/>
      <c r="M20" s="15">
        <v>235845979417</v>
      </c>
      <c r="N20" s="15"/>
      <c r="O20" s="15">
        <v>190760844628</v>
      </c>
      <c r="P20" s="15"/>
      <c r="Q20" s="15">
        <v>45085134789</v>
      </c>
      <c r="S20" s="29"/>
      <c r="T20" s="19"/>
      <c r="U20" s="19"/>
      <c r="V20" s="19"/>
    </row>
    <row r="21" spans="1:22" ht="21">
      <c r="A21" s="4" t="s">
        <v>15</v>
      </c>
      <c r="C21" s="15">
        <v>7932628</v>
      </c>
      <c r="D21" s="15"/>
      <c r="E21" s="15">
        <v>168660181993</v>
      </c>
      <c r="F21" s="15"/>
      <c r="G21" s="15">
        <v>157491310521</v>
      </c>
      <c r="H21" s="15"/>
      <c r="I21" s="15">
        <v>11168871472</v>
      </c>
      <c r="J21" s="15"/>
      <c r="K21" s="15">
        <v>56767125</v>
      </c>
      <c r="L21" s="15"/>
      <c r="M21" s="15">
        <v>1176062103166</v>
      </c>
      <c r="N21" s="15"/>
      <c r="O21" s="15">
        <v>1120297929897</v>
      </c>
      <c r="P21" s="15"/>
      <c r="Q21" s="15">
        <v>55764173269</v>
      </c>
      <c r="S21" s="29"/>
      <c r="T21" s="42"/>
      <c r="U21" s="19"/>
      <c r="V21" s="19"/>
    </row>
    <row r="22" spans="1:22" ht="21">
      <c r="A22" s="4" t="s">
        <v>32</v>
      </c>
      <c r="C22" s="15">
        <v>2454918</v>
      </c>
      <c r="D22" s="15"/>
      <c r="E22" s="15">
        <v>71731544788</v>
      </c>
      <c r="F22" s="15"/>
      <c r="G22" s="15">
        <v>56345133719</v>
      </c>
      <c r="H22" s="15"/>
      <c r="I22" s="15">
        <v>15386411069</v>
      </c>
      <c r="J22" s="15"/>
      <c r="K22" s="15">
        <v>6380963</v>
      </c>
      <c r="L22" s="15"/>
      <c r="M22" s="15">
        <v>160875558834</v>
      </c>
      <c r="N22" s="15"/>
      <c r="O22" s="15">
        <v>129221523568</v>
      </c>
      <c r="P22" s="15"/>
      <c r="Q22" s="15">
        <v>31654035266</v>
      </c>
      <c r="S22" s="29"/>
      <c r="T22" s="42"/>
      <c r="U22" s="19"/>
      <c r="V22" s="19"/>
    </row>
    <row r="23" spans="1:22" ht="21">
      <c r="A23" s="4" t="s">
        <v>23</v>
      </c>
      <c r="C23" s="15">
        <v>7237732</v>
      </c>
      <c r="D23" s="15"/>
      <c r="E23" s="15">
        <v>52377668851</v>
      </c>
      <c r="F23" s="15"/>
      <c r="G23" s="15">
        <v>45432190867</v>
      </c>
      <c r="H23" s="15"/>
      <c r="I23" s="15">
        <v>6945477984</v>
      </c>
      <c r="J23" s="15"/>
      <c r="K23" s="15">
        <v>32017245</v>
      </c>
      <c r="L23" s="15"/>
      <c r="M23" s="15">
        <v>227767185337</v>
      </c>
      <c r="N23" s="15"/>
      <c r="O23" s="15">
        <v>193107196225</v>
      </c>
      <c r="P23" s="15"/>
      <c r="Q23" s="15">
        <v>34659989112</v>
      </c>
      <c r="S23" s="29"/>
      <c r="T23" s="42"/>
      <c r="U23" s="19"/>
      <c r="V23" s="19"/>
    </row>
    <row r="24" spans="1:22" ht="21">
      <c r="A24" s="4" t="s">
        <v>22</v>
      </c>
      <c r="C24" s="15">
        <v>11290012</v>
      </c>
      <c r="D24" s="15"/>
      <c r="E24" s="15">
        <v>59498363240</v>
      </c>
      <c r="F24" s="15"/>
      <c r="G24" s="15">
        <v>59498363240</v>
      </c>
      <c r="H24" s="15"/>
      <c r="I24" s="15">
        <v>0</v>
      </c>
      <c r="J24" s="15"/>
      <c r="K24" s="15">
        <v>11290012</v>
      </c>
      <c r="L24" s="15"/>
      <c r="M24" s="15">
        <v>59498363240</v>
      </c>
      <c r="N24" s="15"/>
      <c r="O24" s="15">
        <v>59498363240</v>
      </c>
      <c r="P24" s="15"/>
      <c r="Q24" s="15">
        <v>0</v>
      </c>
      <c r="S24" s="29"/>
      <c r="T24" s="42"/>
      <c r="U24" s="19"/>
      <c r="V24" s="19"/>
    </row>
    <row r="25" spans="1:22" ht="21">
      <c r="A25" s="4" t="s">
        <v>30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v>0</v>
      </c>
      <c r="J25" s="15"/>
      <c r="K25" s="15">
        <v>68564804</v>
      </c>
      <c r="L25" s="15"/>
      <c r="M25" s="15">
        <v>105384103748</v>
      </c>
      <c r="N25" s="15"/>
      <c r="O25" s="15">
        <v>147439319099</v>
      </c>
      <c r="P25" s="15"/>
      <c r="Q25" s="15">
        <v>-42055215351</v>
      </c>
      <c r="S25" s="29"/>
      <c r="T25" s="42"/>
      <c r="U25" s="19"/>
      <c r="V25" s="19"/>
    </row>
    <row r="26" spans="1:22" ht="21">
      <c r="A26" s="4" t="s">
        <v>166</v>
      </c>
      <c r="C26" s="15">
        <v>487690</v>
      </c>
      <c r="D26" s="15"/>
      <c r="E26" s="15">
        <v>487416784750</v>
      </c>
      <c r="F26" s="15"/>
      <c r="G26" s="15">
        <v>487916716943</v>
      </c>
      <c r="H26" s="15"/>
      <c r="I26" s="15">
        <v>-499932193</v>
      </c>
      <c r="J26" s="15"/>
      <c r="K26" s="15">
        <v>487690</v>
      </c>
      <c r="L26" s="15"/>
      <c r="M26" s="15">
        <v>487416784750</v>
      </c>
      <c r="N26" s="15"/>
      <c r="O26" s="15">
        <v>487916716943</v>
      </c>
      <c r="P26" s="15"/>
      <c r="Q26" s="15">
        <v>-499932193</v>
      </c>
      <c r="S26" s="29"/>
      <c r="T26" s="42"/>
      <c r="U26" s="19"/>
      <c r="V26" s="19"/>
    </row>
    <row r="27" spans="1:22" ht="21">
      <c r="A27" s="4" t="s">
        <v>38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15"/>
      <c r="K27" s="15">
        <v>1053390</v>
      </c>
      <c r="L27" s="15"/>
      <c r="M27" s="15">
        <v>862512586297</v>
      </c>
      <c r="N27" s="15"/>
      <c r="O27" s="15">
        <v>847522544839</v>
      </c>
      <c r="P27" s="15"/>
      <c r="Q27" s="15">
        <v>14990041458</v>
      </c>
      <c r="S27" s="29"/>
      <c r="T27" s="42"/>
      <c r="U27" s="19"/>
      <c r="V27" s="19"/>
    </row>
    <row r="28" spans="1:22" ht="19.5" thickBot="1">
      <c r="E28" s="20">
        <f>SUM(E8:E27)</f>
        <v>33706011582322</v>
      </c>
      <c r="G28" s="20">
        <f>SUM(G8:G27)</f>
        <v>35965789108801</v>
      </c>
      <c r="I28" s="20">
        <f>SUM(I8:I27)</f>
        <v>-2259777526479</v>
      </c>
      <c r="M28" s="20">
        <f>SUM(M8:M27)</f>
        <v>43150981326011</v>
      </c>
      <c r="O28" s="20">
        <f>SUM(O8:O27)</f>
        <v>44849126529286</v>
      </c>
      <c r="Q28" s="20">
        <f>SUM(Q8:Q27)</f>
        <v>-1698145203275</v>
      </c>
      <c r="T28" s="19"/>
      <c r="U28" s="19"/>
    </row>
    <row r="29" spans="1:22" ht="19.5" thickTop="1">
      <c r="Q29" s="19"/>
    </row>
    <row r="30" spans="1:22">
      <c r="O30" s="19"/>
    </row>
    <row r="31" spans="1:22">
      <c r="M31" s="19"/>
      <c r="O31" s="45"/>
    </row>
    <row r="32" spans="1:22">
      <c r="O32" s="19"/>
      <c r="Q32" s="19"/>
      <c r="R32" s="19">
        <f>Q32-Q33</f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Z38"/>
  <sheetViews>
    <sheetView rightToLeft="1" tabSelected="1" view="pageBreakPreview" topLeftCell="A19" zoomScaleNormal="100" zoomScaleSheetLayoutView="100" workbookViewId="0">
      <selection activeCell="P10" sqref="P10"/>
    </sheetView>
  </sheetViews>
  <sheetFormatPr defaultColWidth="9.140625" defaultRowHeight="18.75"/>
  <cols>
    <col min="1" max="1" width="27.28515625" style="3" bestFit="1" customWidth="1"/>
    <col min="2" max="2" width="1" style="3" customWidth="1"/>
    <col min="3" max="3" width="19.28515625" style="3" bestFit="1" customWidth="1"/>
    <col min="4" max="4" width="1" style="3" customWidth="1"/>
    <col min="5" max="5" width="19.7109375" style="3" bestFit="1" customWidth="1"/>
    <col min="6" max="6" width="1" style="3" customWidth="1"/>
    <col min="7" max="7" width="19.7109375" style="3" bestFit="1" customWidth="1"/>
    <col min="8" max="8" width="10.85546875" style="3" customWidth="1"/>
    <col min="9" max="9" width="19.7109375" style="3" bestFit="1" customWidth="1"/>
    <col min="10" max="10" width="1" style="3" customWidth="1"/>
    <col min="11" max="11" width="15.140625" style="3" bestFit="1" customWidth="1"/>
    <col min="12" max="12" width="1" style="3" customWidth="1"/>
    <col min="13" max="13" width="19.5703125" style="3" bestFit="1" customWidth="1"/>
    <col min="14" max="14" width="1" style="3" customWidth="1"/>
    <col min="15" max="15" width="19.7109375" style="3" bestFit="1" customWidth="1"/>
    <col min="16" max="16" width="1" style="3" customWidth="1"/>
    <col min="17" max="17" width="19.7109375" style="3" bestFit="1" customWidth="1"/>
    <col min="18" max="18" width="1" style="3" customWidth="1"/>
    <col min="19" max="19" width="19.7109375" style="3" bestFit="1" customWidth="1"/>
    <col min="20" max="20" width="1" style="3" customWidth="1"/>
    <col min="21" max="21" width="15.140625" style="3" bestFit="1" customWidth="1"/>
    <col min="22" max="22" width="1" style="3" customWidth="1"/>
    <col min="23" max="23" width="17.42578125" style="3" bestFit="1" customWidth="1"/>
    <col min="24" max="24" width="13.85546875" style="3" bestFit="1" customWidth="1"/>
    <col min="25" max="25" width="16.28515625" style="3" bestFit="1" customWidth="1"/>
    <col min="26" max="16384" width="9.140625" style="3"/>
  </cols>
  <sheetData>
    <row r="2" spans="1:26" ht="30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6" ht="30">
      <c r="A3" s="83" t="s">
        <v>109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6" ht="30">
      <c r="A4" s="83" t="s">
        <v>184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Z4" s="46">
        <v>6395862257847</v>
      </c>
    </row>
    <row r="6" spans="1:26" ht="22.5">
      <c r="A6" s="98" t="s">
        <v>2</v>
      </c>
      <c r="B6" s="13"/>
      <c r="C6" s="97" t="s">
        <v>111</v>
      </c>
      <c r="D6" s="97" t="s">
        <v>111</v>
      </c>
      <c r="E6" s="97" t="s">
        <v>111</v>
      </c>
      <c r="F6" s="97" t="s">
        <v>111</v>
      </c>
      <c r="G6" s="97" t="s">
        <v>111</v>
      </c>
      <c r="H6" s="97" t="s">
        <v>111</v>
      </c>
      <c r="I6" s="97" t="s">
        <v>111</v>
      </c>
      <c r="J6" s="97" t="s">
        <v>111</v>
      </c>
      <c r="K6" s="97" t="s">
        <v>111</v>
      </c>
      <c r="L6" s="13"/>
      <c r="M6" s="97" t="s">
        <v>112</v>
      </c>
      <c r="N6" s="97" t="s">
        <v>112</v>
      </c>
      <c r="O6" s="97" t="s">
        <v>112</v>
      </c>
      <c r="P6" s="97" t="s">
        <v>112</v>
      </c>
      <c r="Q6" s="97" t="s">
        <v>112</v>
      </c>
      <c r="R6" s="97" t="s">
        <v>112</v>
      </c>
      <c r="S6" s="97" t="s">
        <v>112</v>
      </c>
      <c r="T6" s="97" t="s">
        <v>112</v>
      </c>
      <c r="U6" s="97" t="s">
        <v>112</v>
      </c>
    </row>
    <row r="7" spans="1:26" ht="22.5">
      <c r="A7" s="97" t="s">
        <v>2</v>
      </c>
      <c r="B7" s="13"/>
      <c r="C7" s="97" t="s">
        <v>133</v>
      </c>
      <c r="D7" s="13"/>
      <c r="E7" s="97" t="s">
        <v>134</v>
      </c>
      <c r="F7" s="13"/>
      <c r="G7" s="97" t="s">
        <v>135</v>
      </c>
      <c r="H7" s="13"/>
      <c r="I7" s="97" t="s">
        <v>45</v>
      </c>
      <c r="J7" s="13"/>
      <c r="K7" s="97" t="s">
        <v>136</v>
      </c>
      <c r="L7" s="13"/>
      <c r="M7" s="97" t="s">
        <v>133</v>
      </c>
      <c r="N7" s="13"/>
      <c r="O7" s="97" t="s">
        <v>134</v>
      </c>
      <c r="P7" s="13"/>
      <c r="Q7" s="97" t="s">
        <v>135</v>
      </c>
      <c r="R7" s="13"/>
      <c r="S7" s="97" t="s">
        <v>45</v>
      </c>
      <c r="T7" s="13"/>
      <c r="U7" s="97" t="s">
        <v>136</v>
      </c>
    </row>
    <row r="8" spans="1:26" ht="21">
      <c r="A8" s="4" t="s">
        <v>33</v>
      </c>
      <c r="C8" s="15">
        <v>0</v>
      </c>
      <c r="D8" s="15"/>
      <c r="E8" s="15">
        <v>-34591955333</v>
      </c>
      <c r="F8" s="15"/>
      <c r="G8" s="15">
        <v>8930140737</v>
      </c>
      <c r="H8" s="15"/>
      <c r="I8" s="15">
        <v>-25661814596</v>
      </c>
      <c r="K8" s="24" t="s">
        <v>219</v>
      </c>
      <c r="L8" s="24"/>
      <c r="M8" s="25">
        <v>551920161</v>
      </c>
      <c r="N8" s="25"/>
      <c r="O8" s="25">
        <v>-29362557451</v>
      </c>
      <c r="P8" s="25"/>
      <c r="Q8" s="52">
        <v>45505955030</v>
      </c>
      <c r="R8" s="25"/>
      <c r="S8" s="25">
        <v>16695317740</v>
      </c>
      <c r="T8" s="24"/>
      <c r="U8" s="47" t="s">
        <v>220</v>
      </c>
      <c r="W8" s="49"/>
      <c r="X8" s="19"/>
      <c r="Y8" s="15"/>
    </row>
    <row r="9" spans="1:26" ht="21">
      <c r="A9" s="4" t="s">
        <v>24</v>
      </c>
      <c r="C9" s="15">
        <v>32130688330</v>
      </c>
      <c r="D9" s="15"/>
      <c r="E9" s="15">
        <v>-38048846476</v>
      </c>
      <c r="F9" s="15"/>
      <c r="G9" s="15">
        <v>-1701261035</v>
      </c>
      <c r="H9" s="15"/>
      <c r="I9" s="15">
        <v>-7619419181</v>
      </c>
      <c r="K9" s="24" t="s">
        <v>221</v>
      </c>
      <c r="L9" s="24"/>
      <c r="M9" s="25">
        <v>32130688330</v>
      </c>
      <c r="N9" s="25"/>
      <c r="O9" s="25">
        <v>-70254926518</v>
      </c>
      <c r="P9" s="25"/>
      <c r="Q9" s="52">
        <v>-2380606355</v>
      </c>
      <c r="R9" s="25"/>
      <c r="S9" s="25">
        <v>-40504844543</v>
      </c>
      <c r="T9" s="24"/>
      <c r="U9" s="47" t="s">
        <v>186</v>
      </c>
      <c r="W9" s="49"/>
      <c r="X9" s="19"/>
      <c r="Y9" s="15"/>
    </row>
    <row r="10" spans="1:26" ht="21">
      <c r="A10" s="4" t="s">
        <v>27</v>
      </c>
      <c r="C10" s="15">
        <v>0</v>
      </c>
      <c r="D10" s="15"/>
      <c r="E10" s="15">
        <v>-6656270105</v>
      </c>
      <c r="F10" s="15"/>
      <c r="G10" s="15">
        <v>-1164362025</v>
      </c>
      <c r="H10" s="15"/>
      <c r="I10" s="15">
        <v>-7820632130</v>
      </c>
      <c r="K10" s="24" t="s">
        <v>222</v>
      </c>
      <c r="L10" s="24"/>
      <c r="M10" s="25">
        <v>2561217971</v>
      </c>
      <c r="N10" s="25"/>
      <c r="O10" s="25">
        <v>-14387635446</v>
      </c>
      <c r="P10" s="25"/>
      <c r="Q10" s="52">
        <v>3431605719</v>
      </c>
      <c r="R10" s="25"/>
      <c r="S10" s="25">
        <v>-8394811756</v>
      </c>
      <c r="T10" s="24"/>
      <c r="U10" s="47" t="s">
        <v>197</v>
      </c>
      <c r="W10" s="49"/>
      <c r="X10" s="19"/>
      <c r="Y10" s="15"/>
    </row>
    <row r="11" spans="1:26" ht="21">
      <c r="A11" s="4" t="s">
        <v>21</v>
      </c>
      <c r="C11" s="15">
        <v>17932106338</v>
      </c>
      <c r="D11" s="15"/>
      <c r="E11" s="15">
        <v>-31804789053</v>
      </c>
      <c r="F11" s="15"/>
      <c r="G11" s="15">
        <v>-1090337721</v>
      </c>
      <c r="H11" s="15"/>
      <c r="I11" s="15">
        <v>-14963020436</v>
      </c>
      <c r="K11" s="24" t="s">
        <v>223</v>
      </c>
      <c r="L11" s="24"/>
      <c r="M11" s="25">
        <v>17932106338</v>
      </c>
      <c r="N11" s="25"/>
      <c r="O11" s="25">
        <v>-61977990621</v>
      </c>
      <c r="P11" s="25"/>
      <c r="Q11" s="52">
        <v>20642397162</v>
      </c>
      <c r="R11" s="25"/>
      <c r="S11" s="25">
        <v>-23403487121</v>
      </c>
      <c r="T11" s="24"/>
      <c r="U11" s="47" t="s">
        <v>224</v>
      </c>
      <c r="W11" s="49"/>
      <c r="X11" s="19"/>
      <c r="Y11" s="15"/>
    </row>
    <row r="12" spans="1:26" ht="21">
      <c r="A12" s="4" t="s">
        <v>25</v>
      </c>
      <c r="C12" s="15">
        <v>0</v>
      </c>
      <c r="D12" s="15"/>
      <c r="E12" s="15">
        <v>-123994051893</v>
      </c>
      <c r="F12" s="15"/>
      <c r="G12" s="15">
        <v>-9542693050</v>
      </c>
      <c r="H12" s="15"/>
      <c r="I12" s="15">
        <v>-133536744943</v>
      </c>
      <c r="K12" s="24" t="s">
        <v>225</v>
      </c>
      <c r="L12" s="24"/>
      <c r="M12" s="25">
        <v>237809094688</v>
      </c>
      <c r="N12" s="25"/>
      <c r="O12" s="25">
        <v>-437632789554</v>
      </c>
      <c r="P12" s="25"/>
      <c r="Q12" s="52">
        <v>11239877492</v>
      </c>
      <c r="R12" s="25"/>
      <c r="S12" s="25">
        <v>-188583817374</v>
      </c>
      <c r="T12" s="24"/>
      <c r="U12" s="47" t="s">
        <v>226</v>
      </c>
      <c r="W12" s="49"/>
      <c r="X12" s="19"/>
      <c r="Y12" s="15"/>
    </row>
    <row r="13" spans="1:26" ht="21">
      <c r="A13" s="4" t="s">
        <v>26</v>
      </c>
      <c r="C13" s="15">
        <v>6934235787</v>
      </c>
      <c r="D13" s="15"/>
      <c r="E13" s="15">
        <v>-2723051085</v>
      </c>
      <c r="F13" s="15"/>
      <c r="G13" s="15">
        <v>6495698520</v>
      </c>
      <c r="H13" s="15"/>
      <c r="I13" s="15">
        <v>10706883222</v>
      </c>
      <c r="K13" s="24" t="s">
        <v>227</v>
      </c>
      <c r="L13" s="24"/>
      <c r="M13" s="25">
        <v>6934235787</v>
      </c>
      <c r="N13" s="25"/>
      <c r="O13" s="25">
        <v>15360903611</v>
      </c>
      <c r="P13" s="25"/>
      <c r="Q13" s="52">
        <v>37608596982</v>
      </c>
      <c r="R13" s="25"/>
      <c r="S13" s="25">
        <v>59903736380</v>
      </c>
      <c r="T13" s="24"/>
      <c r="U13" s="47" t="s">
        <v>228</v>
      </c>
      <c r="W13" s="49"/>
      <c r="X13" s="19"/>
      <c r="Y13" s="15"/>
    </row>
    <row r="14" spans="1:26" ht="21">
      <c r="A14" s="4" t="s">
        <v>28</v>
      </c>
      <c r="C14" s="15">
        <v>0</v>
      </c>
      <c r="D14" s="15"/>
      <c r="E14" s="15">
        <v>-9260229667</v>
      </c>
      <c r="F14" s="15"/>
      <c r="G14" s="15">
        <v>-1321398868</v>
      </c>
      <c r="H14" s="15"/>
      <c r="I14" s="15">
        <v>-10581628535</v>
      </c>
      <c r="K14" s="24" t="s">
        <v>229</v>
      </c>
      <c r="L14" s="24"/>
      <c r="M14" s="25">
        <v>1613706080</v>
      </c>
      <c r="N14" s="25"/>
      <c r="O14" s="25">
        <v>-16166295536</v>
      </c>
      <c r="P14" s="25"/>
      <c r="Q14" s="52">
        <v>-3990710770</v>
      </c>
      <c r="R14" s="25"/>
      <c r="S14" s="25">
        <v>-18543300226</v>
      </c>
      <c r="T14" s="24"/>
      <c r="U14" s="47" t="s">
        <v>230</v>
      </c>
      <c r="W14" s="49"/>
      <c r="X14" s="19"/>
      <c r="Y14" s="15"/>
    </row>
    <row r="15" spans="1:26" ht="21">
      <c r="A15" s="4" t="s">
        <v>31</v>
      </c>
      <c r="C15" s="15">
        <v>0</v>
      </c>
      <c r="D15" s="15"/>
      <c r="E15" s="15">
        <v>-32002933179</v>
      </c>
      <c r="F15" s="15"/>
      <c r="G15" s="15">
        <v>15225677370</v>
      </c>
      <c r="H15" s="15"/>
      <c r="I15" s="15">
        <v>-16777255809</v>
      </c>
      <c r="K15" s="24" t="s">
        <v>231</v>
      </c>
      <c r="L15" s="24"/>
      <c r="M15" s="25">
        <v>1017796299</v>
      </c>
      <c r="N15" s="25"/>
      <c r="O15" s="25">
        <v>41551819113</v>
      </c>
      <c r="P15" s="25"/>
      <c r="Q15" s="52">
        <v>58803998080</v>
      </c>
      <c r="R15" s="25"/>
      <c r="S15" s="25">
        <v>101373613492</v>
      </c>
      <c r="T15" s="24"/>
      <c r="U15" s="47" t="s">
        <v>232</v>
      </c>
      <c r="W15" s="49"/>
      <c r="X15" s="19"/>
      <c r="Y15" s="15"/>
    </row>
    <row r="16" spans="1:26" ht="21">
      <c r="A16" s="4" t="s">
        <v>17</v>
      </c>
      <c r="C16" s="15">
        <v>0</v>
      </c>
      <c r="D16" s="15"/>
      <c r="E16" s="15">
        <v>9461436563</v>
      </c>
      <c r="F16" s="15"/>
      <c r="G16" s="15">
        <v>46114543759</v>
      </c>
      <c r="H16" s="15"/>
      <c r="I16" s="15">
        <v>55575980322</v>
      </c>
      <c r="K16" s="24" t="s">
        <v>233</v>
      </c>
      <c r="L16" s="24"/>
      <c r="M16" s="25">
        <v>0</v>
      </c>
      <c r="N16" s="25"/>
      <c r="O16" s="25">
        <v>144662753937</v>
      </c>
      <c r="P16" s="25"/>
      <c r="Q16" s="52">
        <v>184146349303</v>
      </c>
      <c r="R16" s="25"/>
      <c r="S16" s="25">
        <v>328809103240</v>
      </c>
      <c r="T16" s="24"/>
      <c r="U16" s="47" t="s">
        <v>234</v>
      </c>
      <c r="W16" s="49"/>
      <c r="X16" s="19"/>
      <c r="Y16" s="15"/>
    </row>
    <row r="17" spans="1:25" ht="21">
      <c r="A17" s="4" t="s">
        <v>20</v>
      </c>
      <c r="C17" s="15">
        <v>1593923697926</v>
      </c>
      <c r="D17" s="15"/>
      <c r="E17" s="15">
        <v>-1201836660915</v>
      </c>
      <c r="F17" s="15"/>
      <c r="G17" s="15">
        <v>-2353967274301</v>
      </c>
      <c r="H17" s="15"/>
      <c r="I17" s="15">
        <v>-1961880237290</v>
      </c>
      <c r="K17" s="24" t="s">
        <v>235</v>
      </c>
      <c r="L17" s="24"/>
      <c r="M17" s="25">
        <v>1593923697926</v>
      </c>
      <c r="N17" s="25"/>
      <c r="O17" s="25">
        <v>-3454213196236</v>
      </c>
      <c r="P17" s="25"/>
      <c r="Q17" s="52">
        <v>-2210223318190</v>
      </c>
      <c r="R17" s="25"/>
      <c r="S17" s="25">
        <v>-4070512816500</v>
      </c>
      <c r="T17" s="24"/>
      <c r="U17" s="47" t="s">
        <v>236</v>
      </c>
      <c r="W17" s="49"/>
      <c r="X17" s="19"/>
      <c r="Y17" s="15"/>
    </row>
    <row r="18" spans="1:25" ht="21">
      <c r="A18" s="4" t="s">
        <v>18</v>
      </c>
      <c r="C18" s="15">
        <v>0</v>
      </c>
      <c r="D18" s="15"/>
      <c r="E18" s="15">
        <v>10091418788</v>
      </c>
      <c r="F18" s="15"/>
      <c r="G18" s="15">
        <v>1503797213</v>
      </c>
      <c r="H18" s="15"/>
      <c r="I18" s="15">
        <v>11595216001</v>
      </c>
      <c r="K18" s="24" t="s">
        <v>237</v>
      </c>
      <c r="L18" s="24"/>
      <c r="M18" s="25">
        <v>0</v>
      </c>
      <c r="N18" s="25"/>
      <c r="O18" s="25">
        <v>45010992997</v>
      </c>
      <c r="P18" s="25"/>
      <c r="Q18" s="52">
        <v>1503797213</v>
      </c>
      <c r="R18" s="25"/>
      <c r="S18" s="25">
        <v>46514790210</v>
      </c>
      <c r="T18" s="24"/>
      <c r="U18" s="47" t="s">
        <v>238</v>
      </c>
      <c r="W18" s="49"/>
      <c r="X18" s="19"/>
      <c r="Y18" s="15"/>
    </row>
    <row r="19" spans="1:25" ht="21">
      <c r="A19" s="4" t="s">
        <v>29</v>
      </c>
      <c r="C19" s="15">
        <v>0</v>
      </c>
      <c r="D19" s="15"/>
      <c r="E19" s="15">
        <v>-26567245957</v>
      </c>
      <c r="F19" s="15"/>
      <c r="G19" s="15">
        <v>-603832314</v>
      </c>
      <c r="H19" s="15"/>
      <c r="I19" s="15">
        <v>-27171078271</v>
      </c>
      <c r="K19" s="24" t="s">
        <v>239</v>
      </c>
      <c r="L19" s="24"/>
      <c r="M19" s="25">
        <v>3136676481</v>
      </c>
      <c r="N19" s="25"/>
      <c r="O19" s="25">
        <v>-22973238512</v>
      </c>
      <c r="P19" s="25"/>
      <c r="Q19" s="52">
        <v>15968628709</v>
      </c>
      <c r="R19" s="25"/>
      <c r="S19" s="25">
        <v>-3867933322</v>
      </c>
      <c r="T19" s="24"/>
      <c r="U19" s="47" t="s">
        <v>240</v>
      </c>
      <c r="W19" s="49"/>
      <c r="X19" s="19"/>
      <c r="Y19" s="15"/>
    </row>
    <row r="20" spans="1:25" ht="21">
      <c r="A20" s="4" t="s">
        <v>34</v>
      </c>
      <c r="C20" s="15">
        <v>0</v>
      </c>
      <c r="D20" s="15"/>
      <c r="E20" s="15">
        <v>-60426483172</v>
      </c>
      <c r="F20" s="15"/>
      <c r="G20" s="15">
        <v>-1657053096</v>
      </c>
      <c r="H20" s="15"/>
      <c r="I20" s="15">
        <v>-62083536268</v>
      </c>
      <c r="K20" s="24" t="s">
        <v>241</v>
      </c>
      <c r="L20" s="24"/>
      <c r="M20" s="25">
        <v>172164860</v>
      </c>
      <c r="N20" s="25"/>
      <c r="O20" s="25">
        <v>-41769998051</v>
      </c>
      <c r="P20" s="25"/>
      <c r="Q20" s="52">
        <v>45085134789</v>
      </c>
      <c r="R20" s="25"/>
      <c r="S20" s="25">
        <v>3487301598</v>
      </c>
      <c r="T20" s="24"/>
      <c r="U20" s="47" t="s">
        <v>242</v>
      </c>
      <c r="W20" s="49"/>
      <c r="X20" s="19"/>
      <c r="Y20" s="15"/>
    </row>
    <row r="21" spans="1:25" ht="21">
      <c r="A21" s="4" t="s">
        <v>15</v>
      </c>
      <c r="C21" s="15">
        <v>0</v>
      </c>
      <c r="D21" s="15"/>
      <c r="E21" s="15">
        <v>-5740248875</v>
      </c>
      <c r="F21" s="15"/>
      <c r="G21" s="15">
        <v>11168871472</v>
      </c>
      <c r="H21" s="15"/>
      <c r="I21" s="15">
        <v>5428622597</v>
      </c>
      <c r="K21" s="24" t="s">
        <v>243</v>
      </c>
      <c r="L21" s="24"/>
      <c r="M21" s="25">
        <v>0</v>
      </c>
      <c r="N21" s="25"/>
      <c r="O21" s="25">
        <v>11717804215</v>
      </c>
      <c r="P21" s="25"/>
      <c r="Q21" s="52">
        <v>55764173269</v>
      </c>
      <c r="R21" s="25"/>
      <c r="S21" s="25">
        <v>67481977484</v>
      </c>
      <c r="T21" s="24"/>
      <c r="U21" s="47" t="s">
        <v>244</v>
      </c>
      <c r="W21" s="49"/>
      <c r="X21" s="19"/>
      <c r="Y21" s="15"/>
    </row>
    <row r="22" spans="1:25" ht="21">
      <c r="A22" s="4" t="s">
        <v>32</v>
      </c>
      <c r="C22" s="15">
        <v>0</v>
      </c>
      <c r="D22" s="15"/>
      <c r="E22" s="15">
        <v>-4027704930</v>
      </c>
      <c r="F22" s="15"/>
      <c r="G22" s="15">
        <v>15386411069</v>
      </c>
      <c r="H22" s="15"/>
      <c r="I22" s="15">
        <v>11358706139</v>
      </c>
      <c r="K22" s="24" t="s">
        <v>245</v>
      </c>
      <c r="L22" s="24"/>
      <c r="M22" s="25">
        <v>803875806</v>
      </c>
      <c r="N22" s="25"/>
      <c r="O22" s="25">
        <v>1798636516</v>
      </c>
      <c r="P22" s="25"/>
      <c r="Q22" s="15">
        <v>31654035266</v>
      </c>
      <c r="R22" s="25"/>
      <c r="S22" s="25">
        <v>34256547588</v>
      </c>
      <c r="T22" s="24"/>
      <c r="U22" s="47" t="s">
        <v>246</v>
      </c>
      <c r="W22" s="49"/>
      <c r="X22" s="19"/>
      <c r="Y22" s="15"/>
    </row>
    <row r="23" spans="1:25" ht="21">
      <c r="A23" s="4" t="s">
        <v>23</v>
      </c>
      <c r="C23" s="15">
        <v>16699377240</v>
      </c>
      <c r="D23" s="15"/>
      <c r="E23" s="15">
        <v>-64871247116</v>
      </c>
      <c r="F23" s="15"/>
      <c r="G23" s="15">
        <v>6945477984</v>
      </c>
      <c r="H23" s="15"/>
      <c r="I23" s="15">
        <v>-41226391892</v>
      </c>
      <c r="K23" s="24" t="s">
        <v>247</v>
      </c>
      <c r="L23" s="24"/>
      <c r="M23" s="25">
        <v>16699377240</v>
      </c>
      <c r="N23" s="25"/>
      <c r="O23" s="25">
        <v>-31789950466</v>
      </c>
      <c r="P23" s="25"/>
      <c r="Q23" s="25">
        <v>34659989112</v>
      </c>
      <c r="R23" s="25"/>
      <c r="S23" s="25">
        <v>19569415886</v>
      </c>
      <c r="T23" s="24"/>
      <c r="U23" s="47" t="s">
        <v>248</v>
      </c>
      <c r="W23" s="49"/>
      <c r="X23" s="19"/>
      <c r="Y23" s="15"/>
    </row>
    <row r="24" spans="1:25" ht="21">
      <c r="A24" s="4" t="s">
        <v>22</v>
      </c>
      <c r="C24" s="15">
        <v>0</v>
      </c>
      <c r="D24" s="15"/>
      <c r="E24" s="15">
        <v>0</v>
      </c>
      <c r="F24" s="15"/>
      <c r="G24" s="15">
        <v>0</v>
      </c>
      <c r="H24" s="15"/>
      <c r="I24" s="15">
        <v>0</v>
      </c>
      <c r="K24" s="24" t="s">
        <v>52</v>
      </c>
      <c r="L24" s="24"/>
      <c r="M24" s="25">
        <v>0</v>
      </c>
      <c r="N24" s="25"/>
      <c r="O24" s="25">
        <v>0</v>
      </c>
      <c r="P24" s="25"/>
      <c r="Q24" s="25">
        <v>0</v>
      </c>
      <c r="R24" s="25"/>
      <c r="S24" s="25">
        <v>0</v>
      </c>
      <c r="T24" s="24"/>
      <c r="U24" s="47" t="s">
        <v>52</v>
      </c>
      <c r="W24" s="49"/>
      <c r="X24" s="19"/>
      <c r="Y24" s="15"/>
    </row>
    <row r="25" spans="1:25" ht="21">
      <c r="A25" s="4" t="s">
        <v>30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v>0</v>
      </c>
      <c r="K25" s="24" t="s">
        <v>52</v>
      </c>
      <c r="L25" s="24"/>
      <c r="M25" s="25">
        <v>0</v>
      </c>
      <c r="N25" s="25"/>
      <c r="O25" s="25">
        <v>0</v>
      </c>
      <c r="P25" s="25"/>
      <c r="Q25" s="25">
        <v>-42055215351</v>
      </c>
      <c r="R25" s="25"/>
      <c r="S25" s="25">
        <v>-42055215351</v>
      </c>
      <c r="T25" s="24"/>
      <c r="U25" s="47" t="s">
        <v>249</v>
      </c>
      <c r="W25" s="49"/>
      <c r="X25" s="19"/>
      <c r="Y25" s="15"/>
    </row>
    <row r="26" spans="1:25" ht="21">
      <c r="A26" s="4" t="s">
        <v>156</v>
      </c>
      <c r="C26" s="15">
        <v>0</v>
      </c>
      <c r="D26" s="15"/>
      <c r="E26" s="15">
        <v>4215209500</v>
      </c>
      <c r="F26" s="15"/>
      <c r="G26" s="15">
        <v>0</v>
      </c>
      <c r="H26" s="15"/>
      <c r="I26" s="15">
        <v>4215209500</v>
      </c>
      <c r="K26" s="24" t="s">
        <v>250</v>
      </c>
      <c r="L26" s="24"/>
      <c r="M26" s="25">
        <v>0</v>
      </c>
      <c r="N26" s="25"/>
      <c r="O26" s="25">
        <v>8028107545</v>
      </c>
      <c r="P26" s="25"/>
      <c r="Q26" s="25">
        <v>0</v>
      </c>
      <c r="R26" s="25"/>
      <c r="S26" s="25">
        <v>8028107545</v>
      </c>
      <c r="T26" s="24"/>
      <c r="U26" s="47" t="s">
        <v>243</v>
      </c>
      <c r="W26" s="49"/>
      <c r="X26" s="19"/>
      <c r="Y26" s="15"/>
    </row>
    <row r="27" spans="1:25" ht="21">
      <c r="A27" s="4" t="s">
        <v>16</v>
      </c>
      <c r="C27" s="15">
        <v>0</v>
      </c>
      <c r="D27" s="15"/>
      <c r="E27" s="15">
        <v>20623292413</v>
      </c>
      <c r="F27" s="15"/>
      <c r="G27" s="15">
        <v>0</v>
      </c>
      <c r="H27" s="15"/>
      <c r="I27" s="15">
        <v>20623292413</v>
      </c>
      <c r="K27" s="24" t="s">
        <v>251</v>
      </c>
      <c r="L27" s="24"/>
      <c r="M27" s="25">
        <v>0</v>
      </c>
      <c r="N27" s="25"/>
      <c r="O27" s="25">
        <v>80901196184</v>
      </c>
      <c r="P27" s="25"/>
      <c r="Q27" s="25">
        <v>0</v>
      </c>
      <c r="R27" s="25"/>
      <c r="S27" s="25">
        <v>80901196184</v>
      </c>
      <c r="T27" s="24"/>
      <c r="U27" s="47" t="s">
        <v>252</v>
      </c>
      <c r="W27" s="49"/>
      <c r="X27" s="19"/>
      <c r="Y27" s="15"/>
    </row>
    <row r="28" spans="1:25" ht="21">
      <c r="A28" s="4" t="s">
        <v>19</v>
      </c>
      <c r="C28" s="15">
        <v>0</v>
      </c>
      <c r="D28" s="15"/>
      <c r="E28" s="15">
        <v>49530711</v>
      </c>
      <c r="F28" s="15"/>
      <c r="G28" s="15">
        <v>0</v>
      </c>
      <c r="H28" s="15"/>
      <c r="I28" s="15">
        <v>49530711</v>
      </c>
      <c r="K28" s="24" t="s">
        <v>52</v>
      </c>
      <c r="L28" s="24"/>
      <c r="M28" s="25">
        <v>0</v>
      </c>
      <c r="N28" s="25"/>
      <c r="O28" s="25">
        <v>1139206358</v>
      </c>
      <c r="P28" s="25"/>
      <c r="Q28" s="25">
        <v>0</v>
      </c>
      <c r="R28" s="25"/>
      <c r="S28" s="25">
        <v>1139206358</v>
      </c>
      <c r="T28" s="24"/>
      <c r="U28" s="47" t="s">
        <v>253</v>
      </c>
      <c r="W28" s="49"/>
      <c r="X28" s="19"/>
      <c r="Y28" s="15"/>
    </row>
    <row r="29" spans="1:25" ht="21">
      <c r="A29" s="4" t="s">
        <v>35</v>
      </c>
      <c r="C29" s="15">
        <v>0</v>
      </c>
      <c r="D29" s="15"/>
      <c r="E29" s="15">
        <v>-7762278778</v>
      </c>
      <c r="F29" s="15"/>
      <c r="G29" s="15">
        <v>0</v>
      </c>
      <c r="H29" s="15"/>
      <c r="I29" s="15">
        <v>-7762278778</v>
      </c>
      <c r="K29" s="24" t="s">
        <v>222</v>
      </c>
      <c r="L29" s="24"/>
      <c r="M29" s="25">
        <v>0</v>
      </c>
      <c r="N29" s="25"/>
      <c r="O29" s="25">
        <v>-8179388408</v>
      </c>
      <c r="P29" s="25"/>
      <c r="Q29" s="25">
        <v>0</v>
      </c>
      <c r="R29" s="25"/>
      <c r="S29" s="25">
        <v>-8179388408</v>
      </c>
      <c r="T29" s="24"/>
      <c r="U29" s="47" t="s">
        <v>157</v>
      </c>
      <c r="W29" s="49"/>
      <c r="Y29" s="15"/>
    </row>
    <row r="30" spans="1:25" ht="21">
      <c r="A30" s="4" t="s">
        <v>14</v>
      </c>
      <c r="C30" s="15">
        <v>0</v>
      </c>
      <c r="D30" s="15"/>
      <c r="E30" s="15">
        <v>10583115293</v>
      </c>
      <c r="F30" s="15"/>
      <c r="G30" s="15">
        <v>0</v>
      </c>
      <c r="H30" s="15"/>
      <c r="I30" s="15">
        <v>10583115293</v>
      </c>
      <c r="K30" s="24" t="s">
        <v>254</v>
      </c>
      <c r="L30" s="24"/>
      <c r="M30" s="25">
        <v>0</v>
      </c>
      <c r="N30" s="25"/>
      <c r="O30" s="25">
        <v>42287169668</v>
      </c>
      <c r="P30" s="25"/>
      <c r="Q30" s="25">
        <v>0</v>
      </c>
      <c r="R30" s="25"/>
      <c r="S30" s="25">
        <v>42287169668</v>
      </c>
      <c r="T30" s="24"/>
      <c r="U30" s="47" t="s">
        <v>255</v>
      </c>
      <c r="W30" s="49"/>
      <c r="Y30" s="15"/>
    </row>
    <row r="31" spans="1:25" ht="21">
      <c r="A31" s="4" t="s">
        <v>203</v>
      </c>
      <c r="C31" s="15">
        <v>0</v>
      </c>
      <c r="D31" s="15"/>
      <c r="E31" s="15">
        <v>-9373241</v>
      </c>
      <c r="F31" s="15"/>
      <c r="G31" s="15">
        <v>0</v>
      </c>
      <c r="H31" s="15"/>
      <c r="I31" s="15">
        <v>-9373241</v>
      </c>
      <c r="K31" s="24" t="s">
        <v>52</v>
      </c>
      <c r="L31" s="24"/>
      <c r="M31" s="25">
        <v>0</v>
      </c>
      <c r="N31" s="25"/>
      <c r="O31" s="25">
        <v>-9373241</v>
      </c>
      <c r="P31" s="25"/>
      <c r="Q31" s="25">
        <v>0</v>
      </c>
      <c r="R31" s="25"/>
      <c r="S31" s="25">
        <v>-9373241</v>
      </c>
      <c r="T31" s="24"/>
      <c r="U31" s="47" t="s">
        <v>52</v>
      </c>
      <c r="W31" s="49"/>
      <c r="Y31" s="15"/>
    </row>
    <row r="32" spans="1:25" ht="21">
      <c r="A32" s="4" t="s">
        <v>155</v>
      </c>
      <c r="C32" s="15">
        <v>0</v>
      </c>
      <c r="D32" s="15"/>
      <c r="E32" s="15">
        <v>-5650970467</v>
      </c>
      <c r="F32" s="15"/>
      <c r="G32" s="15">
        <v>0</v>
      </c>
      <c r="H32" s="15"/>
      <c r="I32" s="15">
        <v>-5650970467</v>
      </c>
      <c r="K32" s="24" t="s">
        <v>197</v>
      </c>
      <c r="L32" s="24"/>
      <c r="M32" s="25">
        <v>0</v>
      </c>
      <c r="N32" s="25"/>
      <c r="O32" s="25">
        <v>-9063937314</v>
      </c>
      <c r="P32" s="25"/>
      <c r="Q32" s="25">
        <v>0</v>
      </c>
      <c r="R32" s="25"/>
      <c r="S32" s="25">
        <v>-9063937314</v>
      </c>
      <c r="T32" s="24"/>
      <c r="U32" s="47" t="s">
        <v>256</v>
      </c>
      <c r="W32" s="49"/>
      <c r="Y32" s="15"/>
    </row>
    <row r="33" spans="3:21" ht="19.5" thickBot="1">
      <c r="C33" s="17">
        <f>SUM(C8:C32)</f>
        <v>1667620105621</v>
      </c>
      <c r="D33" s="15"/>
      <c r="E33" s="17">
        <f>SUM(E8:E32)</f>
        <v>-1600950336974</v>
      </c>
      <c r="F33" s="15"/>
      <c r="G33" s="17">
        <f>SUM(G8:G32)</f>
        <v>-2259277594286</v>
      </c>
      <c r="H33" s="15"/>
      <c r="I33" s="17">
        <f>SUM(I8:I32)</f>
        <v>-2192607825639</v>
      </c>
      <c r="M33" s="17">
        <f>SUM(M8:M32)</f>
        <v>1915286557967</v>
      </c>
      <c r="N33" s="15"/>
      <c r="O33" s="17">
        <f>SUM(O8:O32)</f>
        <v>-3805322687210</v>
      </c>
      <c r="P33" s="15"/>
      <c r="Q33" s="17">
        <f>SUM(Q8:Q32)</f>
        <v>-1712635312540</v>
      </c>
      <c r="R33" s="15"/>
      <c r="S33" s="50">
        <f>SUM(S8:S32)</f>
        <v>-3602671441783</v>
      </c>
      <c r="U33" s="43">
        <f>SUM(U8:U29)</f>
        <v>0</v>
      </c>
    </row>
    <row r="34" spans="3:21" ht="19.5" thickTop="1">
      <c r="M34" s="48"/>
      <c r="N34" s="48"/>
      <c r="R34" s="48"/>
      <c r="S34" s="54"/>
      <c r="T34" s="48"/>
      <c r="U34" s="48"/>
    </row>
    <row r="35" spans="3:21">
      <c r="S35" s="45"/>
    </row>
    <row r="36" spans="3:21">
      <c r="O36" s="53"/>
      <c r="P36" s="53"/>
      <c r="Q36" s="53"/>
    </row>
    <row r="37" spans="3:21">
      <c r="O37" s="53"/>
      <c r="P37" s="51"/>
      <c r="Q37" s="53"/>
      <c r="S37" s="19"/>
    </row>
    <row r="38" spans="3:21">
      <c r="O38" s="45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25" right="0.25" top="0.75" bottom="0.75" header="0.3" footer="0.3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Sheet1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ناشی از فروش'!Print_Area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Manijeh Javanbakht</dc:creator>
  <cp:lastModifiedBy>Saeid Cheraghi</cp:lastModifiedBy>
  <cp:lastPrinted>2023-07-26T13:12:20Z</cp:lastPrinted>
  <dcterms:created xsi:type="dcterms:W3CDTF">2023-05-22T10:23:39Z</dcterms:created>
  <dcterms:modified xsi:type="dcterms:W3CDTF">2023-07-26T14:21:46Z</dcterms:modified>
</cp:coreProperties>
</file>